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\\192.168.4.129\respaldos\LOTAIP 2023-2024\LOTAIP 2024\7. JULIO\Informacion Csv\"/>
    </mc:Choice>
  </mc:AlternateContent>
  <bookViews>
    <workbookView xWindow="930" yWindow="0" windowWidth="27870" windowHeight="12915"/>
  </bookViews>
  <sheets>
    <sheet name="INGRESOS" sheetId="5" r:id="rId1"/>
    <sheet name="GASTOS" sheetId="6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  <ext uri="GoogleSheetsCustomDataVersion2">
      <go:sheetsCustomData xmlns:go="http://customooxmlschemas.google.com/" r:id="rId8" roundtripDataChecksum="QHMWh1VI45vyBCJ1c7j77HtKydXlEPPCpihobOW57Ys="/>
    </ext>
  </extLst>
</workbook>
</file>

<file path=xl/calcChain.xml><?xml version="1.0" encoding="utf-8"?>
<calcChain xmlns="http://schemas.openxmlformats.org/spreadsheetml/2006/main">
  <c r="N2" i="6" l="1"/>
  <c r="L297" i="6"/>
  <c r="M297" i="6"/>
  <c r="N297" i="6"/>
  <c r="O297" i="6"/>
  <c r="L298" i="6"/>
  <c r="M298" i="6"/>
  <c r="N298" i="6"/>
  <c r="O298" i="6"/>
  <c r="L299" i="6"/>
  <c r="M299" i="6"/>
  <c r="N299" i="6"/>
  <c r="O299" i="6"/>
  <c r="L300" i="6"/>
  <c r="M300" i="6"/>
  <c r="N300" i="6"/>
  <c r="O300" i="6"/>
  <c r="L301" i="6"/>
  <c r="M301" i="6"/>
  <c r="N301" i="6"/>
  <c r="O301" i="6"/>
  <c r="L302" i="6"/>
  <c r="M302" i="6"/>
  <c r="N302" i="6"/>
  <c r="O302" i="6"/>
  <c r="L303" i="6"/>
  <c r="M303" i="6"/>
  <c r="N303" i="6"/>
  <c r="O303" i="6"/>
  <c r="L304" i="6"/>
  <c r="M304" i="6"/>
  <c r="N304" i="6"/>
  <c r="O304" i="6"/>
  <c r="L305" i="6"/>
  <c r="M305" i="6"/>
  <c r="N305" i="6"/>
  <c r="O305" i="6"/>
  <c r="L306" i="6"/>
  <c r="M306" i="6"/>
  <c r="N306" i="6"/>
  <c r="O306" i="6"/>
  <c r="L307" i="6"/>
  <c r="M307" i="6"/>
  <c r="N307" i="6"/>
  <c r="O307" i="6"/>
  <c r="L308" i="6"/>
  <c r="M308" i="6"/>
  <c r="N308" i="6"/>
  <c r="O308" i="6"/>
  <c r="L309" i="6"/>
  <c r="M309" i="6"/>
  <c r="N309" i="6"/>
  <c r="O309" i="6"/>
  <c r="L310" i="6"/>
  <c r="M310" i="6"/>
  <c r="N310" i="6"/>
  <c r="O310" i="6"/>
  <c r="L311" i="6"/>
  <c r="M311" i="6"/>
  <c r="N311" i="6"/>
  <c r="O311" i="6"/>
  <c r="L312" i="6"/>
  <c r="M312" i="6"/>
  <c r="N312" i="6"/>
  <c r="O312" i="6"/>
  <c r="L313" i="6"/>
  <c r="M313" i="6"/>
  <c r="N313" i="6"/>
  <c r="O313" i="6"/>
  <c r="L314" i="6"/>
  <c r="M314" i="6"/>
  <c r="N314" i="6"/>
  <c r="O314" i="6"/>
  <c r="L315" i="6"/>
  <c r="M315" i="6"/>
  <c r="N315" i="6"/>
  <c r="O315" i="6"/>
  <c r="L316" i="6"/>
  <c r="M316" i="6"/>
  <c r="N316" i="6"/>
  <c r="O316" i="6"/>
  <c r="L317" i="6"/>
  <c r="M317" i="6"/>
  <c r="N317" i="6"/>
  <c r="O317" i="6"/>
  <c r="L318" i="6"/>
  <c r="M318" i="6"/>
  <c r="N318" i="6"/>
  <c r="O318" i="6"/>
  <c r="L319" i="6"/>
  <c r="M319" i="6"/>
  <c r="N319" i="6"/>
  <c r="O319" i="6"/>
  <c r="L320" i="6"/>
  <c r="M320" i="6"/>
  <c r="N320" i="6"/>
  <c r="O320" i="6"/>
  <c r="L321" i="6"/>
  <c r="M321" i="6"/>
  <c r="N321" i="6"/>
  <c r="O321" i="6"/>
  <c r="L322" i="6"/>
  <c r="M322" i="6"/>
  <c r="N322" i="6"/>
  <c r="O322" i="6"/>
  <c r="L323" i="6"/>
  <c r="M323" i="6"/>
  <c r="N323" i="6"/>
  <c r="O323" i="6"/>
  <c r="L324" i="6"/>
  <c r="M324" i="6"/>
  <c r="N324" i="6"/>
  <c r="O324" i="6"/>
  <c r="L325" i="6"/>
  <c r="M325" i="6"/>
  <c r="N325" i="6"/>
  <c r="O325" i="6"/>
  <c r="L326" i="6"/>
  <c r="M326" i="6"/>
  <c r="N326" i="6"/>
  <c r="O326" i="6"/>
  <c r="L327" i="6"/>
  <c r="M327" i="6"/>
  <c r="N327" i="6"/>
  <c r="O327" i="6"/>
  <c r="L328" i="6"/>
  <c r="M328" i="6"/>
  <c r="N328" i="6"/>
  <c r="O328" i="6"/>
  <c r="L329" i="6"/>
  <c r="M329" i="6"/>
  <c r="N329" i="6"/>
  <c r="O329" i="6"/>
  <c r="L330" i="6"/>
  <c r="M330" i="6"/>
  <c r="N330" i="6"/>
  <c r="O330" i="6"/>
  <c r="L331" i="6"/>
  <c r="M331" i="6"/>
  <c r="N331" i="6"/>
  <c r="O331" i="6"/>
  <c r="L332" i="6"/>
  <c r="M332" i="6"/>
  <c r="N332" i="6"/>
  <c r="O332" i="6"/>
  <c r="L333" i="6"/>
  <c r="M333" i="6"/>
  <c r="N333" i="6"/>
  <c r="O333" i="6"/>
  <c r="L334" i="6"/>
  <c r="M334" i="6"/>
  <c r="N334" i="6"/>
  <c r="O334" i="6"/>
  <c r="L335" i="6"/>
  <c r="M335" i="6"/>
  <c r="N335" i="6"/>
  <c r="O335" i="6"/>
  <c r="L336" i="6"/>
  <c r="M336" i="6"/>
  <c r="N336" i="6"/>
  <c r="O336" i="6"/>
  <c r="L337" i="6"/>
  <c r="M337" i="6"/>
  <c r="N337" i="6"/>
  <c r="O337" i="6"/>
  <c r="L338" i="6"/>
  <c r="M338" i="6"/>
  <c r="N338" i="6"/>
  <c r="O338" i="6"/>
  <c r="L339" i="6"/>
  <c r="M339" i="6"/>
  <c r="N339" i="6"/>
  <c r="O339" i="6"/>
  <c r="L340" i="6"/>
  <c r="M340" i="6"/>
  <c r="N340" i="6"/>
  <c r="O340" i="6"/>
  <c r="L341" i="6"/>
  <c r="M341" i="6"/>
  <c r="N341" i="6"/>
  <c r="O341" i="6"/>
  <c r="L342" i="6"/>
  <c r="M342" i="6"/>
  <c r="N342" i="6"/>
  <c r="O342" i="6"/>
  <c r="L343" i="6"/>
  <c r="M343" i="6"/>
  <c r="N343" i="6"/>
  <c r="O343" i="6"/>
  <c r="L344" i="6"/>
  <c r="M344" i="6"/>
  <c r="N344" i="6"/>
  <c r="O344" i="6"/>
  <c r="L345" i="6"/>
  <c r="M345" i="6"/>
  <c r="N345" i="6"/>
  <c r="O345" i="6"/>
  <c r="L346" i="6"/>
  <c r="M346" i="6"/>
  <c r="N346" i="6"/>
  <c r="O346" i="6"/>
  <c r="L347" i="6"/>
  <c r="M347" i="6"/>
  <c r="N347" i="6"/>
  <c r="O347" i="6"/>
  <c r="L348" i="6"/>
  <c r="M348" i="6"/>
  <c r="N348" i="6"/>
  <c r="O348" i="6"/>
  <c r="L349" i="6"/>
  <c r="M349" i="6"/>
  <c r="N349" i="6"/>
  <c r="O349" i="6"/>
  <c r="L350" i="6"/>
  <c r="M350" i="6"/>
  <c r="N350" i="6"/>
  <c r="O350" i="6"/>
  <c r="L351" i="6"/>
  <c r="M351" i="6"/>
  <c r="N351" i="6"/>
  <c r="O351" i="6"/>
  <c r="L352" i="6"/>
  <c r="M352" i="6"/>
  <c r="N352" i="6"/>
  <c r="O352" i="6"/>
  <c r="L353" i="6"/>
  <c r="M353" i="6"/>
  <c r="N353" i="6"/>
  <c r="O353" i="6"/>
  <c r="L354" i="6"/>
  <c r="M354" i="6"/>
  <c r="N354" i="6"/>
  <c r="O354" i="6"/>
  <c r="L355" i="6"/>
  <c r="M355" i="6"/>
  <c r="N355" i="6"/>
  <c r="O355" i="6"/>
  <c r="L356" i="6"/>
  <c r="M356" i="6"/>
  <c r="N356" i="6"/>
  <c r="O356" i="6"/>
  <c r="L357" i="6"/>
  <c r="M357" i="6"/>
  <c r="N357" i="6"/>
  <c r="O357" i="6"/>
  <c r="L358" i="6"/>
  <c r="M358" i="6"/>
  <c r="N358" i="6"/>
  <c r="O358" i="6"/>
  <c r="L359" i="6"/>
  <c r="M359" i="6"/>
  <c r="N359" i="6"/>
  <c r="O359" i="6"/>
  <c r="L360" i="6"/>
  <c r="M360" i="6"/>
  <c r="N360" i="6"/>
  <c r="O360" i="6"/>
  <c r="L361" i="6"/>
  <c r="M361" i="6"/>
  <c r="N361" i="6"/>
  <c r="O361" i="6"/>
  <c r="L362" i="6"/>
  <c r="M362" i="6"/>
  <c r="N362" i="6"/>
  <c r="O362" i="6"/>
  <c r="L363" i="6"/>
  <c r="M363" i="6"/>
  <c r="N363" i="6"/>
  <c r="O363" i="6"/>
  <c r="L364" i="6"/>
  <c r="M364" i="6"/>
  <c r="N364" i="6"/>
  <c r="O364" i="6"/>
  <c r="L365" i="6"/>
  <c r="M365" i="6"/>
  <c r="N365" i="6"/>
  <c r="O365" i="6"/>
  <c r="L366" i="6"/>
  <c r="M366" i="6"/>
  <c r="N366" i="6"/>
  <c r="O366" i="6"/>
  <c r="L367" i="6"/>
  <c r="M367" i="6"/>
  <c r="N367" i="6"/>
  <c r="O367" i="6"/>
  <c r="L294" i="6"/>
  <c r="M294" i="6"/>
  <c r="N294" i="6"/>
  <c r="O294" i="6"/>
  <c r="L295" i="6"/>
  <c r="M295" i="6"/>
  <c r="N295" i="6"/>
  <c r="O295" i="6"/>
  <c r="L296" i="6"/>
  <c r="M296" i="6"/>
  <c r="N296" i="6"/>
  <c r="O296" i="6"/>
  <c r="L293" i="6"/>
  <c r="M293" i="6"/>
  <c r="N293" i="6"/>
  <c r="O293" i="6"/>
  <c r="L2" i="6"/>
  <c r="I3" i="6"/>
  <c r="I4" i="6"/>
  <c r="I5" i="6"/>
  <c r="I6" i="6"/>
  <c r="I7" i="6"/>
  <c r="I8" i="6"/>
  <c r="I9" i="6"/>
  <c r="L9" i="6" s="1"/>
  <c r="I10" i="6"/>
  <c r="L10" i="6" s="1"/>
  <c r="I11" i="6"/>
  <c r="I12" i="6"/>
  <c r="I13" i="6"/>
  <c r="I14" i="6"/>
  <c r="I15" i="6"/>
  <c r="I16" i="6"/>
  <c r="I17" i="6"/>
  <c r="L17" i="6" s="1"/>
  <c r="I18" i="6"/>
  <c r="L18" i="6" s="1"/>
  <c r="I19" i="6"/>
  <c r="I20" i="6"/>
  <c r="I21" i="6"/>
  <c r="I22" i="6"/>
  <c r="I23" i="6"/>
  <c r="I24" i="6"/>
  <c r="I25" i="6"/>
  <c r="L25" i="6" s="1"/>
  <c r="I26" i="6"/>
  <c r="L26" i="6" s="1"/>
  <c r="I27" i="6"/>
  <c r="I28" i="6"/>
  <c r="I29" i="6"/>
  <c r="I30" i="6"/>
  <c r="I31" i="6"/>
  <c r="I32" i="6"/>
  <c r="I33" i="6"/>
  <c r="L33" i="6" s="1"/>
  <c r="I34" i="6"/>
  <c r="L34" i="6" s="1"/>
  <c r="I35" i="6"/>
  <c r="I36" i="6"/>
  <c r="I37" i="6"/>
  <c r="I38" i="6"/>
  <c r="I39" i="6"/>
  <c r="I40" i="6"/>
  <c r="I41" i="6"/>
  <c r="L41" i="6" s="1"/>
  <c r="I42" i="6"/>
  <c r="L42" i="6" s="1"/>
  <c r="I43" i="6"/>
  <c r="I44" i="6"/>
  <c r="I45" i="6"/>
  <c r="I46" i="6"/>
  <c r="I47" i="6"/>
  <c r="I48" i="6"/>
  <c r="I49" i="6"/>
  <c r="L49" i="6" s="1"/>
  <c r="I50" i="6"/>
  <c r="L50" i="6" s="1"/>
  <c r="I51" i="6"/>
  <c r="I52" i="6"/>
  <c r="I53" i="6"/>
  <c r="I54" i="6"/>
  <c r="I55" i="6"/>
  <c r="I56" i="6"/>
  <c r="I57" i="6"/>
  <c r="L57" i="6" s="1"/>
  <c r="I58" i="6"/>
  <c r="L58" i="6" s="1"/>
  <c r="I59" i="6"/>
  <c r="I60" i="6"/>
  <c r="I61" i="6"/>
  <c r="I62" i="6"/>
  <c r="I63" i="6"/>
  <c r="I64" i="6"/>
  <c r="I65" i="6"/>
  <c r="L65" i="6" s="1"/>
  <c r="I66" i="6"/>
  <c r="L66" i="6" s="1"/>
  <c r="I67" i="6"/>
  <c r="I68" i="6"/>
  <c r="I69" i="6"/>
  <c r="I70" i="6"/>
  <c r="I71" i="6"/>
  <c r="I72" i="6"/>
  <c r="I73" i="6"/>
  <c r="L73" i="6" s="1"/>
  <c r="I74" i="6"/>
  <c r="L74" i="6" s="1"/>
  <c r="I75" i="6"/>
  <c r="I76" i="6"/>
  <c r="I77" i="6"/>
  <c r="I78" i="6"/>
  <c r="I79" i="6"/>
  <c r="I80" i="6"/>
  <c r="I81" i="6"/>
  <c r="L81" i="6" s="1"/>
  <c r="I82" i="6"/>
  <c r="L82" i="6" s="1"/>
  <c r="I83" i="6"/>
  <c r="I84" i="6"/>
  <c r="I85" i="6"/>
  <c r="I86" i="6"/>
  <c r="I87" i="6"/>
  <c r="I88" i="6"/>
  <c r="I89" i="6"/>
  <c r="L89" i="6" s="1"/>
  <c r="I90" i="6"/>
  <c r="L90" i="6" s="1"/>
  <c r="I91" i="6"/>
  <c r="I92" i="6"/>
  <c r="I93" i="6"/>
  <c r="I94" i="6"/>
  <c r="I95" i="6"/>
  <c r="I96" i="6"/>
  <c r="I97" i="6"/>
  <c r="L97" i="6" s="1"/>
  <c r="I98" i="6"/>
  <c r="L98" i="6" s="1"/>
  <c r="I99" i="6"/>
  <c r="I100" i="6"/>
  <c r="I101" i="6"/>
  <c r="I102" i="6"/>
  <c r="I103" i="6"/>
  <c r="I104" i="6"/>
  <c r="I105" i="6"/>
  <c r="L105" i="6" s="1"/>
  <c r="I106" i="6"/>
  <c r="L106" i="6" s="1"/>
  <c r="I107" i="6"/>
  <c r="I108" i="6"/>
  <c r="I109" i="6"/>
  <c r="I110" i="6"/>
  <c r="I111" i="6"/>
  <c r="I112" i="6"/>
  <c r="I113" i="6"/>
  <c r="L113" i="6" s="1"/>
  <c r="I114" i="6"/>
  <c r="L114" i="6" s="1"/>
  <c r="I115" i="6"/>
  <c r="I116" i="6"/>
  <c r="I117" i="6"/>
  <c r="I118" i="6"/>
  <c r="I119" i="6"/>
  <c r="I120" i="6"/>
  <c r="I121" i="6"/>
  <c r="L121" i="6" s="1"/>
  <c r="I122" i="6"/>
  <c r="L122" i="6" s="1"/>
  <c r="I123" i="6"/>
  <c r="I124" i="6"/>
  <c r="I125" i="6"/>
  <c r="I126" i="6"/>
  <c r="I127" i="6"/>
  <c r="I128" i="6"/>
  <c r="I129" i="6"/>
  <c r="L129" i="6" s="1"/>
  <c r="I130" i="6"/>
  <c r="L130" i="6" s="1"/>
  <c r="I131" i="6"/>
  <c r="I132" i="6"/>
  <c r="I133" i="6"/>
  <c r="I134" i="6"/>
  <c r="I135" i="6"/>
  <c r="I136" i="6"/>
  <c r="I137" i="6"/>
  <c r="L137" i="6" s="1"/>
  <c r="I138" i="6"/>
  <c r="L138" i="6" s="1"/>
  <c r="I139" i="6"/>
  <c r="I140" i="6"/>
  <c r="I141" i="6"/>
  <c r="I142" i="6"/>
  <c r="I143" i="6"/>
  <c r="I144" i="6"/>
  <c r="I145" i="6"/>
  <c r="L145" i="6" s="1"/>
  <c r="I146" i="6"/>
  <c r="L146" i="6" s="1"/>
  <c r="I147" i="6"/>
  <c r="I148" i="6"/>
  <c r="I149" i="6"/>
  <c r="I150" i="6"/>
  <c r="I151" i="6"/>
  <c r="I152" i="6"/>
  <c r="I153" i="6"/>
  <c r="L153" i="6" s="1"/>
  <c r="I154" i="6"/>
  <c r="L154" i="6" s="1"/>
  <c r="I155" i="6"/>
  <c r="I156" i="6"/>
  <c r="I157" i="6"/>
  <c r="I158" i="6"/>
  <c r="I159" i="6"/>
  <c r="I160" i="6"/>
  <c r="I161" i="6"/>
  <c r="L161" i="6" s="1"/>
  <c r="I162" i="6"/>
  <c r="L162" i="6" s="1"/>
  <c r="I163" i="6"/>
  <c r="I164" i="6"/>
  <c r="I165" i="6"/>
  <c r="I166" i="6"/>
  <c r="I167" i="6"/>
  <c r="I168" i="6"/>
  <c r="I169" i="6"/>
  <c r="L169" i="6" s="1"/>
  <c r="I170" i="6"/>
  <c r="L170" i="6" s="1"/>
  <c r="I171" i="6"/>
  <c r="I172" i="6"/>
  <c r="I173" i="6"/>
  <c r="I174" i="6"/>
  <c r="I175" i="6"/>
  <c r="I176" i="6"/>
  <c r="I177" i="6"/>
  <c r="L177" i="6" s="1"/>
  <c r="I178" i="6"/>
  <c r="L178" i="6" s="1"/>
  <c r="I179" i="6"/>
  <c r="I180" i="6"/>
  <c r="I181" i="6"/>
  <c r="I182" i="6"/>
  <c r="I183" i="6"/>
  <c r="I184" i="6"/>
  <c r="I185" i="6"/>
  <c r="L185" i="6" s="1"/>
  <c r="I186" i="6"/>
  <c r="L186" i="6" s="1"/>
  <c r="I187" i="6"/>
  <c r="I188" i="6"/>
  <c r="I189" i="6"/>
  <c r="I190" i="6"/>
  <c r="I191" i="6"/>
  <c r="I192" i="6"/>
  <c r="I193" i="6"/>
  <c r="L193" i="6" s="1"/>
  <c r="I194" i="6"/>
  <c r="L194" i="6" s="1"/>
  <c r="I195" i="6"/>
  <c r="I196" i="6"/>
  <c r="I197" i="6"/>
  <c r="I198" i="6"/>
  <c r="I199" i="6"/>
  <c r="I200" i="6"/>
  <c r="I201" i="6"/>
  <c r="L201" i="6" s="1"/>
  <c r="I202" i="6"/>
  <c r="L202" i="6" s="1"/>
  <c r="I203" i="6"/>
  <c r="I204" i="6"/>
  <c r="I205" i="6"/>
  <c r="I206" i="6"/>
  <c r="I207" i="6"/>
  <c r="I208" i="6"/>
  <c r="I209" i="6"/>
  <c r="L209" i="6" s="1"/>
  <c r="I210" i="6"/>
  <c r="L210" i="6" s="1"/>
  <c r="I211" i="6"/>
  <c r="I212" i="6"/>
  <c r="I213" i="6"/>
  <c r="I214" i="6"/>
  <c r="I215" i="6"/>
  <c r="I216" i="6"/>
  <c r="I217" i="6"/>
  <c r="L217" i="6" s="1"/>
  <c r="I218" i="6"/>
  <c r="L218" i="6" s="1"/>
  <c r="I219" i="6"/>
  <c r="I220" i="6"/>
  <c r="I221" i="6"/>
  <c r="I222" i="6"/>
  <c r="I223" i="6"/>
  <c r="I224" i="6"/>
  <c r="I225" i="6"/>
  <c r="L225" i="6" s="1"/>
  <c r="I226" i="6"/>
  <c r="L226" i="6" s="1"/>
  <c r="I227" i="6"/>
  <c r="I228" i="6"/>
  <c r="I229" i="6"/>
  <c r="I230" i="6"/>
  <c r="I231" i="6"/>
  <c r="I232" i="6"/>
  <c r="I233" i="6"/>
  <c r="L233" i="6" s="1"/>
  <c r="I234" i="6"/>
  <c r="L234" i="6" s="1"/>
  <c r="I235" i="6"/>
  <c r="I236" i="6"/>
  <c r="I237" i="6"/>
  <c r="I238" i="6"/>
  <c r="I239" i="6"/>
  <c r="I240" i="6"/>
  <c r="I241" i="6"/>
  <c r="L241" i="6" s="1"/>
  <c r="I242" i="6"/>
  <c r="L242" i="6" s="1"/>
  <c r="I243" i="6"/>
  <c r="I244" i="6"/>
  <c r="I245" i="6"/>
  <c r="I246" i="6"/>
  <c r="I247" i="6"/>
  <c r="I248" i="6"/>
  <c r="I249" i="6"/>
  <c r="L249" i="6" s="1"/>
  <c r="I250" i="6"/>
  <c r="L250" i="6" s="1"/>
  <c r="I251" i="6"/>
  <c r="I252" i="6"/>
  <c r="I253" i="6"/>
  <c r="I254" i="6"/>
  <c r="I255" i="6"/>
  <c r="I256" i="6"/>
  <c r="I257" i="6"/>
  <c r="L257" i="6" s="1"/>
  <c r="I258" i="6"/>
  <c r="L258" i="6" s="1"/>
  <c r="I259" i="6"/>
  <c r="I260" i="6"/>
  <c r="I261" i="6"/>
  <c r="I262" i="6"/>
  <c r="I263" i="6"/>
  <c r="I264" i="6"/>
  <c r="I265" i="6"/>
  <c r="L265" i="6" s="1"/>
  <c r="I266" i="6"/>
  <c r="L266" i="6" s="1"/>
  <c r="I267" i="6"/>
  <c r="I268" i="6"/>
  <c r="I269" i="6"/>
  <c r="I270" i="6"/>
  <c r="I271" i="6"/>
  <c r="I272" i="6"/>
  <c r="I273" i="6"/>
  <c r="L273" i="6" s="1"/>
  <c r="I274" i="6"/>
  <c r="L274" i="6" s="1"/>
  <c r="I275" i="6"/>
  <c r="I276" i="6"/>
  <c r="I277" i="6"/>
  <c r="I278" i="6"/>
  <c r="I279" i="6"/>
  <c r="I280" i="6"/>
  <c r="I281" i="6"/>
  <c r="L281" i="6" s="1"/>
  <c r="I282" i="6"/>
  <c r="L282" i="6" s="1"/>
  <c r="I283" i="6"/>
  <c r="I284" i="6"/>
  <c r="I285" i="6"/>
  <c r="I286" i="6"/>
  <c r="I287" i="6"/>
  <c r="I288" i="6"/>
  <c r="I289" i="6"/>
  <c r="L289" i="6" s="1"/>
  <c r="I290" i="6"/>
  <c r="L290" i="6" s="1"/>
  <c r="I291" i="6"/>
  <c r="I292" i="6"/>
  <c r="I2" i="6"/>
  <c r="J3" i="5"/>
  <c r="J4" i="5"/>
  <c r="J5" i="5"/>
  <c r="J6" i="5"/>
  <c r="J7" i="5"/>
  <c r="J8" i="5"/>
  <c r="J9" i="5"/>
  <c r="J10" i="5"/>
  <c r="J11" i="5"/>
  <c r="J12" i="5"/>
  <c r="J13" i="5"/>
  <c r="J14" i="5"/>
  <c r="J15" i="5"/>
  <c r="J17" i="5"/>
  <c r="J18" i="5"/>
  <c r="J19" i="5"/>
  <c r="J20" i="5"/>
  <c r="J21" i="5"/>
  <c r="J22" i="5"/>
  <c r="J23" i="5"/>
  <c r="J24" i="5"/>
  <c r="J25" i="5"/>
  <c r="J26" i="5"/>
  <c r="J27" i="5"/>
  <c r="J28" i="5"/>
  <c r="J29" i="5"/>
  <c r="J30" i="5"/>
  <c r="J31" i="5"/>
  <c r="J32" i="5"/>
  <c r="J33" i="5"/>
  <c r="J34" i="5"/>
  <c r="J35" i="5"/>
  <c r="J36" i="5"/>
  <c r="J37" i="5"/>
  <c r="J38" i="5"/>
  <c r="J39" i="5"/>
  <c r="J40" i="5"/>
  <c r="J41" i="5"/>
  <c r="J42" i="5"/>
  <c r="J43" i="5"/>
  <c r="J44" i="5"/>
  <c r="J45" i="5"/>
  <c r="J46" i="5"/>
  <c r="J47" i="5"/>
  <c r="J48" i="5"/>
  <c r="J49" i="5"/>
  <c r="J50" i="5"/>
  <c r="J51" i="5"/>
  <c r="J52" i="5"/>
  <c r="J53" i="5"/>
  <c r="J54" i="5"/>
  <c r="J55" i="5"/>
  <c r="J56" i="5"/>
  <c r="J57" i="5"/>
  <c r="J58" i="5"/>
  <c r="J59" i="5"/>
  <c r="J60" i="5"/>
  <c r="J61" i="5"/>
  <c r="J62" i="5"/>
  <c r="J63" i="5"/>
  <c r="J64" i="5"/>
  <c r="J65" i="5"/>
  <c r="J66" i="5"/>
  <c r="J67" i="5"/>
  <c r="J68" i="5"/>
  <c r="J69" i="5"/>
  <c r="J70" i="5"/>
  <c r="J71" i="5"/>
  <c r="J72" i="5"/>
  <c r="J73" i="5"/>
  <c r="J74" i="5"/>
  <c r="J75" i="5"/>
  <c r="J76" i="5"/>
  <c r="J77" i="5"/>
  <c r="J78" i="5"/>
  <c r="J79" i="5"/>
  <c r="J80" i="5"/>
  <c r="J81" i="5"/>
  <c r="J82" i="5"/>
  <c r="J83" i="5"/>
  <c r="J84" i="5"/>
  <c r="J85" i="5"/>
  <c r="J86" i="5"/>
  <c r="J87" i="5"/>
  <c r="J88" i="5"/>
  <c r="J89" i="5"/>
  <c r="J90" i="5"/>
  <c r="J91" i="5"/>
  <c r="J92" i="5"/>
  <c r="J93" i="5"/>
  <c r="J94" i="5"/>
  <c r="J95" i="5"/>
  <c r="J96" i="5"/>
  <c r="J97" i="5"/>
  <c r="J98" i="5"/>
  <c r="J99" i="5"/>
  <c r="J100" i="5"/>
  <c r="J101" i="5"/>
  <c r="J102" i="5"/>
  <c r="J103" i="5"/>
  <c r="J104" i="5"/>
  <c r="J107" i="5"/>
  <c r="J108" i="5"/>
  <c r="J109" i="5"/>
  <c r="J110" i="5"/>
  <c r="J111" i="5"/>
  <c r="J112" i="5"/>
  <c r="J113" i="5"/>
  <c r="J114" i="5"/>
  <c r="J115" i="5"/>
  <c r="J116" i="5"/>
  <c r="J117" i="5"/>
  <c r="J118" i="5"/>
  <c r="J119" i="5"/>
  <c r="J120" i="5"/>
  <c r="J121" i="5"/>
  <c r="J122" i="5"/>
  <c r="J123" i="5"/>
  <c r="J2" i="5"/>
  <c r="I3" i="5"/>
  <c r="I4" i="5"/>
  <c r="I5" i="5"/>
  <c r="I6" i="5"/>
  <c r="I7" i="5"/>
  <c r="I8" i="5"/>
  <c r="I9" i="5"/>
  <c r="I10" i="5"/>
  <c r="I11" i="5"/>
  <c r="I12" i="5"/>
  <c r="I13" i="5"/>
  <c r="I14" i="5"/>
  <c r="I15" i="5"/>
  <c r="I16" i="5"/>
  <c r="I17" i="5"/>
  <c r="I18" i="5"/>
  <c r="I19" i="5"/>
  <c r="I20" i="5"/>
  <c r="I21" i="5"/>
  <c r="I22" i="5"/>
  <c r="I23" i="5"/>
  <c r="I24" i="5"/>
  <c r="I25" i="5"/>
  <c r="I26" i="5"/>
  <c r="I27" i="5"/>
  <c r="I28" i="5"/>
  <c r="I29" i="5"/>
  <c r="I30" i="5"/>
  <c r="I31" i="5"/>
  <c r="I32" i="5"/>
  <c r="I33" i="5"/>
  <c r="I34" i="5"/>
  <c r="I35" i="5"/>
  <c r="I36" i="5"/>
  <c r="I37" i="5"/>
  <c r="I38" i="5"/>
  <c r="I39" i="5"/>
  <c r="I40" i="5"/>
  <c r="I41" i="5"/>
  <c r="I42" i="5"/>
  <c r="I43" i="5"/>
  <c r="I44" i="5"/>
  <c r="I45" i="5"/>
  <c r="I46" i="5"/>
  <c r="I47" i="5"/>
  <c r="I48" i="5"/>
  <c r="I49" i="5"/>
  <c r="I50" i="5"/>
  <c r="I51" i="5"/>
  <c r="I52" i="5"/>
  <c r="I53" i="5"/>
  <c r="I54" i="5"/>
  <c r="I55" i="5"/>
  <c r="I56" i="5"/>
  <c r="I57" i="5"/>
  <c r="I58" i="5"/>
  <c r="I59" i="5"/>
  <c r="I60" i="5"/>
  <c r="I61" i="5"/>
  <c r="I62" i="5"/>
  <c r="I63" i="5"/>
  <c r="I64" i="5"/>
  <c r="I65" i="5"/>
  <c r="I66" i="5"/>
  <c r="I67" i="5"/>
  <c r="I68" i="5"/>
  <c r="I69" i="5"/>
  <c r="I70" i="5"/>
  <c r="I71" i="5"/>
  <c r="I72" i="5"/>
  <c r="I73" i="5"/>
  <c r="I74" i="5"/>
  <c r="I75" i="5"/>
  <c r="I76" i="5"/>
  <c r="I77" i="5"/>
  <c r="I78" i="5"/>
  <c r="I79" i="5"/>
  <c r="I80" i="5"/>
  <c r="I81" i="5"/>
  <c r="I82" i="5"/>
  <c r="I83" i="5"/>
  <c r="I84" i="5"/>
  <c r="I85" i="5"/>
  <c r="I86" i="5"/>
  <c r="I87" i="5"/>
  <c r="I88" i="5"/>
  <c r="I89" i="5"/>
  <c r="I90" i="5"/>
  <c r="I91" i="5"/>
  <c r="I92" i="5"/>
  <c r="I93" i="5"/>
  <c r="I94" i="5"/>
  <c r="I95" i="5"/>
  <c r="I96" i="5"/>
  <c r="I97" i="5"/>
  <c r="I98" i="5"/>
  <c r="I99" i="5"/>
  <c r="I100" i="5"/>
  <c r="I101" i="5"/>
  <c r="I102" i="5"/>
  <c r="I103" i="5"/>
  <c r="I104" i="5"/>
  <c r="I105" i="5"/>
  <c r="I106" i="5"/>
  <c r="I107" i="5"/>
  <c r="I108" i="5"/>
  <c r="I109" i="5"/>
  <c r="I110" i="5"/>
  <c r="I111" i="5"/>
  <c r="I112" i="5"/>
  <c r="I113" i="5"/>
  <c r="I114" i="5"/>
  <c r="I115" i="5"/>
  <c r="I116" i="5"/>
  <c r="I117" i="5"/>
  <c r="I118" i="5"/>
  <c r="I119" i="5"/>
  <c r="I120" i="5"/>
  <c r="I121" i="5"/>
  <c r="I122" i="5"/>
  <c r="I123" i="5"/>
  <c r="I2" i="5"/>
  <c r="O3" i="6"/>
  <c r="O4" i="6"/>
  <c r="O5" i="6"/>
  <c r="O6" i="6"/>
  <c r="O7" i="6"/>
  <c r="O8" i="6"/>
  <c r="O9" i="6"/>
  <c r="O10" i="6"/>
  <c r="O11" i="6"/>
  <c r="O12" i="6"/>
  <c r="O13" i="6"/>
  <c r="O14" i="6"/>
  <c r="O15" i="6"/>
  <c r="O16" i="6"/>
  <c r="O17" i="6"/>
  <c r="O18" i="6"/>
  <c r="O19" i="6"/>
  <c r="O20" i="6"/>
  <c r="O21" i="6"/>
  <c r="O22" i="6"/>
  <c r="O23" i="6"/>
  <c r="O24" i="6"/>
  <c r="O25" i="6"/>
  <c r="O26" i="6"/>
  <c r="O27" i="6"/>
  <c r="O28" i="6"/>
  <c r="O29" i="6"/>
  <c r="O30" i="6"/>
  <c r="O31" i="6"/>
  <c r="O32" i="6"/>
  <c r="O33" i="6"/>
  <c r="O34" i="6"/>
  <c r="O35" i="6"/>
  <c r="O36" i="6"/>
  <c r="O37" i="6"/>
  <c r="O38" i="6"/>
  <c r="O39" i="6"/>
  <c r="O40" i="6"/>
  <c r="O41" i="6"/>
  <c r="O42" i="6"/>
  <c r="O43" i="6"/>
  <c r="O44" i="6"/>
  <c r="O45" i="6"/>
  <c r="O46" i="6"/>
  <c r="O47" i="6"/>
  <c r="O48" i="6"/>
  <c r="O49" i="6"/>
  <c r="O50" i="6"/>
  <c r="O51" i="6"/>
  <c r="O52" i="6"/>
  <c r="O53" i="6"/>
  <c r="O54" i="6"/>
  <c r="O55" i="6"/>
  <c r="O56" i="6"/>
  <c r="O57" i="6"/>
  <c r="O58" i="6"/>
  <c r="O59" i="6"/>
  <c r="O60" i="6"/>
  <c r="O61" i="6"/>
  <c r="O62" i="6"/>
  <c r="O63" i="6"/>
  <c r="O64" i="6"/>
  <c r="O65" i="6"/>
  <c r="O66" i="6"/>
  <c r="O67" i="6"/>
  <c r="O68" i="6"/>
  <c r="O69" i="6"/>
  <c r="O70" i="6"/>
  <c r="O71" i="6"/>
  <c r="O72" i="6"/>
  <c r="O73" i="6"/>
  <c r="O74" i="6"/>
  <c r="O75" i="6"/>
  <c r="O76" i="6"/>
  <c r="O77" i="6"/>
  <c r="O78" i="6"/>
  <c r="O79" i="6"/>
  <c r="O80" i="6"/>
  <c r="O81" i="6"/>
  <c r="O82" i="6"/>
  <c r="O83" i="6"/>
  <c r="O84" i="6"/>
  <c r="O85" i="6"/>
  <c r="O86" i="6"/>
  <c r="O87" i="6"/>
  <c r="O88" i="6"/>
  <c r="O89" i="6"/>
  <c r="O90" i="6"/>
  <c r="O91" i="6"/>
  <c r="O92" i="6"/>
  <c r="O93" i="6"/>
  <c r="O94" i="6"/>
  <c r="O95" i="6"/>
  <c r="O96" i="6"/>
  <c r="O97" i="6"/>
  <c r="O98" i="6"/>
  <c r="O99" i="6"/>
  <c r="O100" i="6"/>
  <c r="O101" i="6"/>
  <c r="O102" i="6"/>
  <c r="O103" i="6"/>
  <c r="O104" i="6"/>
  <c r="O105" i="6"/>
  <c r="O106" i="6"/>
  <c r="O107" i="6"/>
  <c r="O108" i="6"/>
  <c r="O109" i="6"/>
  <c r="O110" i="6"/>
  <c r="O111" i="6"/>
  <c r="O112" i="6"/>
  <c r="O113" i="6"/>
  <c r="O114" i="6"/>
  <c r="O115" i="6"/>
  <c r="O116" i="6"/>
  <c r="O117" i="6"/>
  <c r="O118" i="6"/>
  <c r="O119" i="6"/>
  <c r="O120" i="6"/>
  <c r="O121" i="6"/>
  <c r="O122" i="6"/>
  <c r="O123" i="6"/>
  <c r="O124" i="6"/>
  <c r="O125" i="6"/>
  <c r="O126" i="6"/>
  <c r="O127" i="6"/>
  <c r="O128" i="6"/>
  <c r="O129" i="6"/>
  <c r="O130" i="6"/>
  <c r="O131" i="6"/>
  <c r="O132" i="6"/>
  <c r="O133" i="6"/>
  <c r="O134" i="6"/>
  <c r="O135" i="6"/>
  <c r="O136" i="6"/>
  <c r="O137" i="6"/>
  <c r="O138" i="6"/>
  <c r="O139" i="6"/>
  <c r="O140" i="6"/>
  <c r="O141" i="6"/>
  <c r="O142" i="6"/>
  <c r="O143" i="6"/>
  <c r="O144" i="6"/>
  <c r="O145" i="6"/>
  <c r="O146" i="6"/>
  <c r="O147" i="6"/>
  <c r="O148" i="6"/>
  <c r="O149" i="6"/>
  <c r="O150" i="6"/>
  <c r="O151" i="6"/>
  <c r="O152" i="6"/>
  <c r="O153" i="6"/>
  <c r="O154" i="6"/>
  <c r="O155" i="6"/>
  <c r="O156" i="6"/>
  <c r="O157" i="6"/>
  <c r="O158" i="6"/>
  <c r="O159" i="6"/>
  <c r="O160" i="6"/>
  <c r="O161" i="6"/>
  <c r="O162" i="6"/>
  <c r="O163" i="6"/>
  <c r="O164" i="6"/>
  <c r="O165" i="6"/>
  <c r="O166" i="6"/>
  <c r="O167" i="6"/>
  <c r="O168" i="6"/>
  <c r="O169" i="6"/>
  <c r="O170" i="6"/>
  <c r="O171" i="6"/>
  <c r="O172" i="6"/>
  <c r="O173" i="6"/>
  <c r="O174" i="6"/>
  <c r="O175" i="6"/>
  <c r="O176" i="6"/>
  <c r="O177" i="6"/>
  <c r="O178" i="6"/>
  <c r="O179" i="6"/>
  <c r="O180" i="6"/>
  <c r="O181" i="6"/>
  <c r="O182" i="6"/>
  <c r="O183" i="6"/>
  <c r="O184" i="6"/>
  <c r="O185" i="6"/>
  <c r="O186" i="6"/>
  <c r="O187" i="6"/>
  <c r="O188" i="6"/>
  <c r="O189" i="6"/>
  <c r="O190" i="6"/>
  <c r="O191" i="6"/>
  <c r="O192" i="6"/>
  <c r="O193" i="6"/>
  <c r="O194" i="6"/>
  <c r="O195" i="6"/>
  <c r="O196" i="6"/>
  <c r="O197" i="6"/>
  <c r="O198" i="6"/>
  <c r="O199" i="6"/>
  <c r="O200" i="6"/>
  <c r="O201" i="6"/>
  <c r="O202" i="6"/>
  <c r="O203" i="6"/>
  <c r="O204" i="6"/>
  <c r="O205" i="6"/>
  <c r="O206" i="6"/>
  <c r="O207" i="6"/>
  <c r="O208" i="6"/>
  <c r="O209" i="6"/>
  <c r="O210" i="6"/>
  <c r="O211" i="6"/>
  <c r="O212" i="6"/>
  <c r="O213" i="6"/>
  <c r="O214" i="6"/>
  <c r="O215" i="6"/>
  <c r="O216" i="6"/>
  <c r="O217" i="6"/>
  <c r="O218" i="6"/>
  <c r="O219" i="6"/>
  <c r="O220" i="6"/>
  <c r="O221" i="6"/>
  <c r="O222" i="6"/>
  <c r="O223" i="6"/>
  <c r="O224" i="6"/>
  <c r="O225" i="6"/>
  <c r="O226" i="6"/>
  <c r="O227" i="6"/>
  <c r="O228" i="6"/>
  <c r="O229" i="6"/>
  <c r="O230" i="6"/>
  <c r="O231" i="6"/>
  <c r="O232" i="6"/>
  <c r="O233" i="6"/>
  <c r="O234" i="6"/>
  <c r="O235" i="6"/>
  <c r="O236" i="6"/>
  <c r="O237" i="6"/>
  <c r="O238" i="6"/>
  <c r="O239" i="6"/>
  <c r="O240" i="6"/>
  <c r="O241" i="6"/>
  <c r="O242" i="6"/>
  <c r="O243" i="6"/>
  <c r="O244" i="6"/>
  <c r="O245" i="6"/>
  <c r="O246" i="6"/>
  <c r="O247" i="6"/>
  <c r="O248" i="6"/>
  <c r="O249" i="6"/>
  <c r="O250" i="6"/>
  <c r="O251" i="6"/>
  <c r="O252" i="6"/>
  <c r="O253" i="6"/>
  <c r="O254" i="6"/>
  <c r="O255" i="6"/>
  <c r="O256" i="6"/>
  <c r="O257" i="6"/>
  <c r="O258" i="6"/>
  <c r="O259" i="6"/>
  <c r="O260" i="6"/>
  <c r="O261" i="6"/>
  <c r="O262" i="6"/>
  <c r="O263" i="6"/>
  <c r="O264" i="6"/>
  <c r="O265" i="6"/>
  <c r="O266" i="6"/>
  <c r="O267" i="6"/>
  <c r="O268" i="6"/>
  <c r="O269" i="6"/>
  <c r="O270" i="6"/>
  <c r="O271" i="6"/>
  <c r="O272" i="6"/>
  <c r="O273" i="6"/>
  <c r="O274" i="6"/>
  <c r="O275" i="6"/>
  <c r="O276" i="6"/>
  <c r="O277" i="6"/>
  <c r="O278" i="6"/>
  <c r="O279" i="6"/>
  <c r="O280" i="6"/>
  <c r="O281" i="6"/>
  <c r="O282" i="6"/>
  <c r="O283" i="6"/>
  <c r="O284" i="6"/>
  <c r="O285" i="6"/>
  <c r="O286" i="6"/>
  <c r="O287" i="6"/>
  <c r="O288" i="6"/>
  <c r="O289" i="6"/>
  <c r="O290" i="6"/>
  <c r="O291" i="6"/>
  <c r="O292" i="6"/>
  <c r="O368" i="6"/>
  <c r="O369" i="6"/>
  <c r="O370" i="6"/>
  <c r="O371" i="6"/>
  <c r="O372" i="6"/>
  <c r="O373" i="6"/>
  <c r="O374" i="6"/>
  <c r="O375" i="6"/>
  <c r="O376" i="6"/>
  <c r="N3" i="6"/>
  <c r="N4" i="6"/>
  <c r="N5" i="6"/>
  <c r="N6" i="6"/>
  <c r="N7" i="6"/>
  <c r="N8" i="6"/>
  <c r="N9" i="6"/>
  <c r="N10" i="6"/>
  <c r="N11" i="6"/>
  <c r="N12" i="6"/>
  <c r="N13" i="6"/>
  <c r="N14" i="6"/>
  <c r="N15" i="6"/>
  <c r="N16" i="6"/>
  <c r="N17" i="6"/>
  <c r="N18" i="6"/>
  <c r="N19" i="6"/>
  <c r="N20" i="6"/>
  <c r="N21" i="6"/>
  <c r="N22" i="6"/>
  <c r="N23" i="6"/>
  <c r="N24" i="6"/>
  <c r="N25" i="6"/>
  <c r="N26" i="6"/>
  <c r="N27" i="6"/>
  <c r="N28" i="6"/>
  <c r="N29" i="6"/>
  <c r="N30" i="6"/>
  <c r="N31" i="6"/>
  <c r="N32" i="6"/>
  <c r="N33" i="6"/>
  <c r="N34" i="6"/>
  <c r="N35" i="6"/>
  <c r="N36" i="6"/>
  <c r="N37" i="6"/>
  <c r="N38" i="6"/>
  <c r="N39" i="6"/>
  <c r="N40" i="6"/>
  <c r="N41" i="6"/>
  <c r="N42" i="6"/>
  <c r="N43" i="6"/>
  <c r="N44" i="6"/>
  <c r="N45" i="6"/>
  <c r="N46" i="6"/>
  <c r="N47" i="6"/>
  <c r="N48" i="6"/>
  <c r="N49" i="6"/>
  <c r="N50" i="6"/>
  <c r="N51" i="6"/>
  <c r="N52" i="6"/>
  <c r="N53" i="6"/>
  <c r="N54" i="6"/>
  <c r="N55" i="6"/>
  <c r="N56" i="6"/>
  <c r="N57" i="6"/>
  <c r="N58" i="6"/>
  <c r="N59" i="6"/>
  <c r="N60" i="6"/>
  <c r="N61" i="6"/>
  <c r="N62" i="6"/>
  <c r="N63" i="6"/>
  <c r="N64" i="6"/>
  <c r="N65" i="6"/>
  <c r="N66" i="6"/>
  <c r="N67" i="6"/>
  <c r="N68" i="6"/>
  <c r="N69" i="6"/>
  <c r="N70" i="6"/>
  <c r="N71" i="6"/>
  <c r="N72" i="6"/>
  <c r="N73" i="6"/>
  <c r="N74" i="6"/>
  <c r="N75" i="6"/>
  <c r="N76" i="6"/>
  <c r="N77" i="6"/>
  <c r="N78" i="6"/>
  <c r="N79" i="6"/>
  <c r="N80" i="6"/>
  <c r="N81" i="6"/>
  <c r="N82" i="6"/>
  <c r="N83" i="6"/>
  <c r="N84" i="6"/>
  <c r="N85" i="6"/>
  <c r="N86" i="6"/>
  <c r="N87" i="6"/>
  <c r="N88" i="6"/>
  <c r="N89" i="6"/>
  <c r="N90" i="6"/>
  <c r="N91" i="6"/>
  <c r="N92" i="6"/>
  <c r="N93" i="6"/>
  <c r="N94" i="6"/>
  <c r="N95" i="6"/>
  <c r="N96" i="6"/>
  <c r="N97" i="6"/>
  <c r="N98" i="6"/>
  <c r="N99" i="6"/>
  <c r="N100" i="6"/>
  <c r="N101" i="6"/>
  <c r="N102" i="6"/>
  <c r="N103" i="6"/>
  <c r="N104" i="6"/>
  <c r="N105" i="6"/>
  <c r="N106" i="6"/>
  <c r="N107" i="6"/>
  <c r="N108" i="6"/>
  <c r="N109" i="6"/>
  <c r="N110" i="6"/>
  <c r="N111" i="6"/>
  <c r="N112" i="6"/>
  <c r="N113" i="6"/>
  <c r="N114" i="6"/>
  <c r="N115" i="6"/>
  <c r="N116" i="6"/>
  <c r="N117" i="6"/>
  <c r="N118" i="6"/>
  <c r="N119" i="6"/>
  <c r="N120" i="6"/>
  <c r="N121" i="6"/>
  <c r="N122" i="6"/>
  <c r="N123" i="6"/>
  <c r="N124" i="6"/>
  <c r="N125" i="6"/>
  <c r="N126" i="6"/>
  <c r="N127" i="6"/>
  <c r="N128" i="6"/>
  <c r="N129" i="6"/>
  <c r="N130" i="6"/>
  <c r="N131" i="6"/>
  <c r="N132" i="6"/>
  <c r="N133" i="6"/>
  <c r="N134" i="6"/>
  <c r="N135" i="6"/>
  <c r="N136" i="6"/>
  <c r="N137" i="6"/>
  <c r="N138" i="6"/>
  <c r="N139" i="6"/>
  <c r="N140" i="6"/>
  <c r="N141" i="6"/>
  <c r="N142" i="6"/>
  <c r="N143" i="6"/>
  <c r="N144" i="6"/>
  <c r="N145" i="6"/>
  <c r="N146" i="6"/>
  <c r="N147" i="6"/>
  <c r="N148" i="6"/>
  <c r="N149" i="6"/>
  <c r="N150" i="6"/>
  <c r="N151" i="6"/>
  <c r="N152" i="6"/>
  <c r="N153" i="6"/>
  <c r="N154" i="6"/>
  <c r="N155" i="6"/>
  <c r="N156" i="6"/>
  <c r="N157" i="6"/>
  <c r="N158" i="6"/>
  <c r="N159" i="6"/>
  <c r="N160" i="6"/>
  <c r="N161" i="6"/>
  <c r="N162" i="6"/>
  <c r="N163" i="6"/>
  <c r="N164" i="6"/>
  <c r="N165" i="6"/>
  <c r="N166" i="6"/>
  <c r="N167" i="6"/>
  <c r="N168" i="6"/>
  <c r="N169" i="6"/>
  <c r="N170" i="6"/>
  <c r="N171" i="6"/>
  <c r="N172" i="6"/>
  <c r="N173" i="6"/>
  <c r="N174" i="6"/>
  <c r="N175" i="6"/>
  <c r="N176" i="6"/>
  <c r="N177" i="6"/>
  <c r="N178" i="6"/>
  <c r="N179" i="6"/>
  <c r="N180" i="6"/>
  <c r="N181" i="6"/>
  <c r="N182" i="6"/>
  <c r="N183" i="6"/>
  <c r="N184" i="6"/>
  <c r="N185" i="6"/>
  <c r="N186" i="6"/>
  <c r="N187" i="6"/>
  <c r="N188" i="6"/>
  <c r="N189" i="6"/>
  <c r="N190" i="6"/>
  <c r="N191" i="6"/>
  <c r="N192" i="6"/>
  <c r="N193" i="6"/>
  <c r="N194" i="6"/>
  <c r="N195" i="6"/>
  <c r="N196" i="6"/>
  <c r="N197" i="6"/>
  <c r="N198" i="6"/>
  <c r="N199" i="6"/>
  <c r="N200" i="6"/>
  <c r="N201" i="6"/>
  <c r="N202" i="6"/>
  <c r="N203" i="6"/>
  <c r="N204" i="6"/>
  <c r="N205" i="6"/>
  <c r="N206" i="6"/>
  <c r="N207" i="6"/>
  <c r="N208" i="6"/>
  <c r="N209" i="6"/>
  <c r="N210" i="6"/>
  <c r="N211" i="6"/>
  <c r="N212" i="6"/>
  <c r="N213" i="6"/>
  <c r="N214" i="6"/>
  <c r="N215" i="6"/>
  <c r="N216" i="6"/>
  <c r="N217" i="6"/>
  <c r="N218" i="6"/>
  <c r="N219" i="6"/>
  <c r="N220" i="6"/>
  <c r="N221" i="6"/>
  <c r="N222" i="6"/>
  <c r="N223" i="6"/>
  <c r="N224" i="6"/>
  <c r="N225" i="6"/>
  <c r="N226" i="6"/>
  <c r="N227" i="6"/>
  <c r="N228" i="6"/>
  <c r="N229" i="6"/>
  <c r="N230" i="6"/>
  <c r="N231" i="6"/>
  <c r="N232" i="6"/>
  <c r="N233" i="6"/>
  <c r="N234" i="6"/>
  <c r="N235" i="6"/>
  <c r="N236" i="6"/>
  <c r="N237" i="6"/>
  <c r="N238" i="6"/>
  <c r="N239" i="6"/>
  <c r="N240" i="6"/>
  <c r="N241" i="6"/>
  <c r="N242" i="6"/>
  <c r="N243" i="6"/>
  <c r="N244" i="6"/>
  <c r="N245" i="6"/>
  <c r="N246" i="6"/>
  <c r="N247" i="6"/>
  <c r="N248" i="6"/>
  <c r="N249" i="6"/>
  <c r="N250" i="6"/>
  <c r="N251" i="6"/>
  <c r="N252" i="6"/>
  <c r="N253" i="6"/>
  <c r="N254" i="6"/>
  <c r="N255" i="6"/>
  <c r="N256" i="6"/>
  <c r="N257" i="6"/>
  <c r="N258" i="6"/>
  <c r="N259" i="6"/>
  <c r="N260" i="6"/>
  <c r="N261" i="6"/>
  <c r="N262" i="6"/>
  <c r="N263" i="6"/>
  <c r="N264" i="6"/>
  <c r="N265" i="6"/>
  <c r="N266" i="6"/>
  <c r="N267" i="6"/>
  <c r="N268" i="6"/>
  <c r="N269" i="6"/>
  <c r="N270" i="6"/>
  <c r="N271" i="6"/>
  <c r="N272" i="6"/>
  <c r="N273" i="6"/>
  <c r="N274" i="6"/>
  <c r="N275" i="6"/>
  <c r="N276" i="6"/>
  <c r="N277" i="6"/>
  <c r="N278" i="6"/>
  <c r="N279" i="6"/>
  <c r="N280" i="6"/>
  <c r="N281" i="6"/>
  <c r="N282" i="6"/>
  <c r="N283" i="6"/>
  <c r="N284" i="6"/>
  <c r="N285" i="6"/>
  <c r="N286" i="6"/>
  <c r="N287" i="6"/>
  <c r="N288" i="6"/>
  <c r="N289" i="6"/>
  <c r="N290" i="6"/>
  <c r="N291" i="6"/>
  <c r="N292" i="6"/>
  <c r="N368" i="6"/>
  <c r="N369" i="6"/>
  <c r="N370" i="6"/>
  <c r="N371" i="6"/>
  <c r="N372" i="6"/>
  <c r="N373" i="6"/>
  <c r="N374" i="6"/>
  <c r="N375" i="6"/>
  <c r="N376" i="6"/>
  <c r="M3" i="6"/>
  <c r="M4" i="6"/>
  <c r="M5" i="6"/>
  <c r="M6" i="6"/>
  <c r="M7" i="6"/>
  <c r="M8" i="6"/>
  <c r="M9" i="6"/>
  <c r="M10" i="6"/>
  <c r="M11" i="6"/>
  <c r="M12" i="6"/>
  <c r="M13" i="6"/>
  <c r="M14" i="6"/>
  <c r="M15" i="6"/>
  <c r="M16" i="6"/>
  <c r="M17" i="6"/>
  <c r="M18" i="6"/>
  <c r="M19" i="6"/>
  <c r="M20" i="6"/>
  <c r="M21" i="6"/>
  <c r="M22" i="6"/>
  <c r="M23" i="6"/>
  <c r="M24" i="6"/>
  <c r="M25" i="6"/>
  <c r="M26" i="6"/>
  <c r="M27" i="6"/>
  <c r="M28" i="6"/>
  <c r="M29" i="6"/>
  <c r="M30" i="6"/>
  <c r="M31" i="6"/>
  <c r="M32" i="6"/>
  <c r="M33" i="6"/>
  <c r="M34" i="6"/>
  <c r="M35" i="6"/>
  <c r="M36" i="6"/>
  <c r="M37" i="6"/>
  <c r="M38" i="6"/>
  <c r="M39" i="6"/>
  <c r="M40" i="6"/>
  <c r="M41" i="6"/>
  <c r="M42" i="6"/>
  <c r="M43" i="6"/>
  <c r="M44" i="6"/>
  <c r="M45" i="6"/>
  <c r="M46" i="6"/>
  <c r="M47" i="6"/>
  <c r="M48" i="6"/>
  <c r="M49" i="6"/>
  <c r="M50" i="6"/>
  <c r="M51" i="6"/>
  <c r="M52" i="6"/>
  <c r="M53" i="6"/>
  <c r="M54" i="6"/>
  <c r="M55" i="6"/>
  <c r="M56" i="6"/>
  <c r="M57" i="6"/>
  <c r="M58" i="6"/>
  <c r="M59" i="6"/>
  <c r="M60" i="6"/>
  <c r="M61" i="6"/>
  <c r="M62" i="6"/>
  <c r="M63" i="6"/>
  <c r="M64" i="6"/>
  <c r="M65" i="6"/>
  <c r="M66" i="6"/>
  <c r="M67" i="6"/>
  <c r="M68" i="6"/>
  <c r="M69" i="6"/>
  <c r="M70" i="6"/>
  <c r="M71" i="6"/>
  <c r="M72" i="6"/>
  <c r="M73" i="6"/>
  <c r="M74" i="6"/>
  <c r="M75" i="6"/>
  <c r="M76" i="6"/>
  <c r="M77" i="6"/>
  <c r="M78" i="6"/>
  <c r="M79" i="6"/>
  <c r="M80" i="6"/>
  <c r="M81" i="6"/>
  <c r="M82" i="6"/>
  <c r="M83" i="6"/>
  <c r="M84" i="6"/>
  <c r="M85" i="6"/>
  <c r="M86" i="6"/>
  <c r="M87" i="6"/>
  <c r="M88" i="6"/>
  <c r="M89" i="6"/>
  <c r="M90" i="6"/>
  <c r="M91" i="6"/>
  <c r="M92" i="6"/>
  <c r="M93" i="6"/>
  <c r="M94" i="6"/>
  <c r="M95" i="6"/>
  <c r="M96" i="6"/>
  <c r="M97" i="6"/>
  <c r="M98" i="6"/>
  <c r="M99" i="6"/>
  <c r="M100" i="6"/>
  <c r="M101" i="6"/>
  <c r="M102" i="6"/>
  <c r="M103" i="6"/>
  <c r="M104" i="6"/>
  <c r="M105" i="6"/>
  <c r="M106" i="6"/>
  <c r="M107" i="6"/>
  <c r="M108" i="6"/>
  <c r="M109" i="6"/>
  <c r="M110" i="6"/>
  <c r="M111" i="6"/>
  <c r="M112" i="6"/>
  <c r="M113" i="6"/>
  <c r="M114" i="6"/>
  <c r="M115" i="6"/>
  <c r="M116" i="6"/>
  <c r="M117" i="6"/>
  <c r="M118" i="6"/>
  <c r="M119" i="6"/>
  <c r="M120" i="6"/>
  <c r="M121" i="6"/>
  <c r="M122" i="6"/>
  <c r="M123" i="6"/>
  <c r="M124" i="6"/>
  <c r="M125" i="6"/>
  <c r="M126" i="6"/>
  <c r="M127" i="6"/>
  <c r="M128" i="6"/>
  <c r="M129" i="6"/>
  <c r="M130" i="6"/>
  <c r="M131" i="6"/>
  <c r="M132" i="6"/>
  <c r="M133" i="6"/>
  <c r="M134" i="6"/>
  <c r="M135" i="6"/>
  <c r="M136" i="6"/>
  <c r="M137" i="6"/>
  <c r="M138" i="6"/>
  <c r="M139" i="6"/>
  <c r="M140" i="6"/>
  <c r="M141" i="6"/>
  <c r="M142" i="6"/>
  <c r="M143" i="6"/>
  <c r="M144" i="6"/>
  <c r="M145" i="6"/>
  <c r="M146" i="6"/>
  <c r="M147" i="6"/>
  <c r="M148" i="6"/>
  <c r="M149" i="6"/>
  <c r="M150" i="6"/>
  <c r="M151" i="6"/>
  <c r="M152" i="6"/>
  <c r="M153" i="6"/>
  <c r="M154" i="6"/>
  <c r="M155" i="6"/>
  <c r="M156" i="6"/>
  <c r="M157" i="6"/>
  <c r="M158" i="6"/>
  <c r="M159" i="6"/>
  <c r="M160" i="6"/>
  <c r="M161" i="6"/>
  <c r="M162" i="6"/>
  <c r="M163" i="6"/>
  <c r="M164" i="6"/>
  <c r="M165" i="6"/>
  <c r="M166" i="6"/>
  <c r="M167" i="6"/>
  <c r="M168" i="6"/>
  <c r="M169" i="6"/>
  <c r="M170" i="6"/>
  <c r="M171" i="6"/>
  <c r="M172" i="6"/>
  <c r="M173" i="6"/>
  <c r="M174" i="6"/>
  <c r="M175" i="6"/>
  <c r="M176" i="6"/>
  <c r="M177" i="6"/>
  <c r="M178" i="6"/>
  <c r="M179" i="6"/>
  <c r="M180" i="6"/>
  <c r="M181" i="6"/>
  <c r="M182" i="6"/>
  <c r="M183" i="6"/>
  <c r="M184" i="6"/>
  <c r="M185" i="6"/>
  <c r="M186" i="6"/>
  <c r="M187" i="6"/>
  <c r="M188" i="6"/>
  <c r="M189" i="6"/>
  <c r="M190" i="6"/>
  <c r="M191" i="6"/>
  <c r="M192" i="6"/>
  <c r="M193" i="6"/>
  <c r="M194" i="6"/>
  <c r="M195" i="6"/>
  <c r="M196" i="6"/>
  <c r="M197" i="6"/>
  <c r="M198" i="6"/>
  <c r="M199" i="6"/>
  <c r="M200" i="6"/>
  <c r="M201" i="6"/>
  <c r="M202" i="6"/>
  <c r="M203" i="6"/>
  <c r="M204" i="6"/>
  <c r="M205" i="6"/>
  <c r="M206" i="6"/>
  <c r="M207" i="6"/>
  <c r="M208" i="6"/>
  <c r="M209" i="6"/>
  <c r="M210" i="6"/>
  <c r="M211" i="6"/>
  <c r="M212" i="6"/>
  <c r="M213" i="6"/>
  <c r="M214" i="6"/>
  <c r="M215" i="6"/>
  <c r="M216" i="6"/>
  <c r="M217" i="6"/>
  <c r="M218" i="6"/>
  <c r="M219" i="6"/>
  <c r="M220" i="6"/>
  <c r="M221" i="6"/>
  <c r="M222" i="6"/>
  <c r="M223" i="6"/>
  <c r="M224" i="6"/>
  <c r="M225" i="6"/>
  <c r="M226" i="6"/>
  <c r="M227" i="6"/>
  <c r="M228" i="6"/>
  <c r="M229" i="6"/>
  <c r="M230" i="6"/>
  <c r="M231" i="6"/>
  <c r="M232" i="6"/>
  <c r="M233" i="6"/>
  <c r="M234" i="6"/>
  <c r="M235" i="6"/>
  <c r="M236" i="6"/>
  <c r="M237" i="6"/>
  <c r="M238" i="6"/>
  <c r="M239" i="6"/>
  <c r="M240" i="6"/>
  <c r="M241" i="6"/>
  <c r="M242" i="6"/>
  <c r="M243" i="6"/>
  <c r="M244" i="6"/>
  <c r="M245" i="6"/>
  <c r="M246" i="6"/>
  <c r="M247" i="6"/>
  <c r="M248" i="6"/>
  <c r="M249" i="6"/>
  <c r="M250" i="6"/>
  <c r="M251" i="6"/>
  <c r="M252" i="6"/>
  <c r="M253" i="6"/>
  <c r="M254" i="6"/>
  <c r="M255" i="6"/>
  <c r="M256" i="6"/>
  <c r="M257" i="6"/>
  <c r="M258" i="6"/>
  <c r="M259" i="6"/>
  <c r="M260" i="6"/>
  <c r="M261" i="6"/>
  <c r="M262" i="6"/>
  <c r="M263" i="6"/>
  <c r="M264" i="6"/>
  <c r="M265" i="6"/>
  <c r="M266" i="6"/>
  <c r="M267" i="6"/>
  <c r="M268" i="6"/>
  <c r="M269" i="6"/>
  <c r="M270" i="6"/>
  <c r="M271" i="6"/>
  <c r="M272" i="6"/>
  <c r="M273" i="6"/>
  <c r="M274" i="6"/>
  <c r="M275" i="6"/>
  <c r="M276" i="6"/>
  <c r="M277" i="6"/>
  <c r="M278" i="6"/>
  <c r="M279" i="6"/>
  <c r="M280" i="6"/>
  <c r="M281" i="6"/>
  <c r="M282" i="6"/>
  <c r="M283" i="6"/>
  <c r="M284" i="6"/>
  <c r="M285" i="6"/>
  <c r="M286" i="6"/>
  <c r="M287" i="6"/>
  <c r="M288" i="6"/>
  <c r="M289" i="6"/>
  <c r="M290" i="6"/>
  <c r="M291" i="6"/>
  <c r="M292" i="6"/>
  <c r="M368" i="6"/>
  <c r="M369" i="6"/>
  <c r="M370" i="6"/>
  <c r="M371" i="6"/>
  <c r="M372" i="6"/>
  <c r="M373" i="6"/>
  <c r="M374" i="6"/>
  <c r="M375" i="6"/>
  <c r="M376" i="6"/>
  <c r="L3" i="6"/>
  <c r="L4" i="6"/>
  <c r="L5" i="6"/>
  <c r="L6" i="6"/>
  <c r="L7" i="6"/>
  <c r="L8" i="6"/>
  <c r="L11" i="6"/>
  <c r="L12" i="6"/>
  <c r="L13" i="6"/>
  <c r="L14" i="6"/>
  <c r="L15" i="6"/>
  <c r="L16" i="6"/>
  <c r="L19" i="6"/>
  <c r="L20" i="6"/>
  <c r="L21" i="6"/>
  <c r="L22" i="6"/>
  <c r="L23" i="6"/>
  <c r="L24" i="6"/>
  <c r="L27" i="6"/>
  <c r="L28" i="6"/>
  <c r="L29" i="6"/>
  <c r="L30" i="6"/>
  <c r="L31" i="6"/>
  <c r="L32" i="6"/>
  <c r="L35" i="6"/>
  <c r="L36" i="6"/>
  <c r="L37" i="6"/>
  <c r="L38" i="6"/>
  <c r="L39" i="6"/>
  <c r="L40" i="6"/>
  <c r="L43" i="6"/>
  <c r="L44" i="6"/>
  <c r="L45" i="6"/>
  <c r="L46" i="6"/>
  <c r="L47" i="6"/>
  <c r="L48" i="6"/>
  <c r="L51" i="6"/>
  <c r="L52" i="6"/>
  <c r="L53" i="6"/>
  <c r="L54" i="6"/>
  <c r="L55" i="6"/>
  <c r="L56" i="6"/>
  <c r="L59" i="6"/>
  <c r="L60" i="6"/>
  <c r="L61" i="6"/>
  <c r="L62" i="6"/>
  <c r="L63" i="6"/>
  <c r="L64" i="6"/>
  <c r="L67" i="6"/>
  <c r="L68" i="6"/>
  <c r="L69" i="6"/>
  <c r="L70" i="6"/>
  <c r="L71" i="6"/>
  <c r="L72" i="6"/>
  <c r="L75" i="6"/>
  <c r="L76" i="6"/>
  <c r="L77" i="6"/>
  <c r="L78" i="6"/>
  <c r="L79" i="6"/>
  <c r="L80" i="6"/>
  <c r="L83" i="6"/>
  <c r="L84" i="6"/>
  <c r="L85" i="6"/>
  <c r="L86" i="6"/>
  <c r="L87" i="6"/>
  <c r="L88" i="6"/>
  <c r="L91" i="6"/>
  <c r="L92" i="6"/>
  <c r="L93" i="6"/>
  <c r="L94" i="6"/>
  <c r="L95" i="6"/>
  <c r="L96" i="6"/>
  <c r="L99" i="6"/>
  <c r="L100" i="6"/>
  <c r="L101" i="6"/>
  <c r="L102" i="6"/>
  <c r="L103" i="6"/>
  <c r="L104" i="6"/>
  <c r="L107" i="6"/>
  <c r="L108" i="6"/>
  <c r="L109" i="6"/>
  <c r="L110" i="6"/>
  <c r="L111" i="6"/>
  <c r="L112" i="6"/>
  <c r="L115" i="6"/>
  <c r="L116" i="6"/>
  <c r="L117" i="6"/>
  <c r="L118" i="6"/>
  <c r="L119" i="6"/>
  <c r="L120" i="6"/>
  <c r="L123" i="6"/>
  <c r="L124" i="6"/>
  <c r="L125" i="6"/>
  <c r="L126" i="6"/>
  <c r="L127" i="6"/>
  <c r="L128" i="6"/>
  <c r="L131" i="6"/>
  <c r="L132" i="6"/>
  <c r="L133" i="6"/>
  <c r="L134" i="6"/>
  <c r="L135" i="6"/>
  <c r="L136" i="6"/>
  <c r="L139" i="6"/>
  <c r="L140" i="6"/>
  <c r="L141" i="6"/>
  <c r="L142" i="6"/>
  <c r="L143" i="6"/>
  <c r="L144" i="6"/>
  <c r="L147" i="6"/>
  <c r="L148" i="6"/>
  <c r="L149" i="6"/>
  <c r="L150" i="6"/>
  <c r="L151" i="6"/>
  <c r="L152" i="6"/>
  <c r="L155" i="6"/>
  <c r="L156" i="6"/>
  <c r="L157" i="6"/>
  <c r="L158" i="6"/>
  <c r="L159" i="6"/>
  <c r="L160" i="6"/>
  <c r="L163" i="6"/>
  <c r="L164" i="6"/>
  <c r="L165" i="6"/>
  <c r="L166" i="6"/>
  <c r="L167" i="6"/>
  <c r="L168" i="6"/>
  <c r="L171" i="6"/>
  <c r="L172" i="6"/>
  <c r="L173" i="6"/>
  <c r="L174" i="6"/>
  <c r="L175" i="6"/>
  <c r="L176" i="6"/>
  <c r="L179" i="6"/>
  <c r="L180" i="6"/>
  <c r="L181" i="6"/>
  <c r="L182" i="6"/>
  <c r="L183" i="6"/>
  <c r="L184" i="6"/>
  <c r="L187" i="6"/>
  <c r="L188" i="6"/>
  <c r="L189" i="6"/>
  <c r="L190" i="6"/>
  <c r="L191" i="6"/>
  <c r="L192" i="6"/>
  <c r="L195" i="6"/>
  <c r="L196" i="6"/>
  <c r="L197" i="6"/>
  <c r="L198" i="6"/>
  <c r="L199" i="6"/>
  <c r="L200" i="6"/>
  <c r="L203" i="6"/>
  <c r="L204" i="6"/>
  <c r="L205" i="6"/>
  <c r="L206" i="6"/>
  <c r="L207" i="6"/>
  <c r="L208" i="6"/>
  <c r="L211" i="6"/>
  <c r="L212" i="6"/>
  <c r="L213" i="6"/>
  <c r="L214" i="6"/>
  <c r="L215" i="6"/>
  <c r="L216" i="6"/>
  <c r="L219" i="6"/>
  <c r="L220" i="6"/>
  <c r="L221" i="6"/>
  <c r="L222" i="6"/>
  <c r="L223" i="6"/>
  <c r="L224" i="6"/>
  <c r="L227" i="6"/>
  <c r="L228" i="6"/>
  <c r="L229" i="6"/>
  <c r="L230" i="6"/>
  <c r="L231" i="6"/>
  <c r="L232" i="6"/>
  <c r="L235" i="6"/>
  <c r="L236" i="6"/>
  <c r="L237" i="6"/>
  <c r="L238" i="6"/>
  <c r="L239" i="6"/>
  <c r="L240" i="6"/>
  <c r="L243" i="6"/>
  <c r="L244" i="6"/>
  <c r="L245" i="6"/>
  <c r="L246" i="6"/>
  <c r="L247" i="6"/>
  <c r="L248" i="6"/>
  <c r="L251" i="6"/>
  <c r="L252" i="6"/>
  <c r="L253" i="6"/>
  <c r="L254" i="6"/>
  <c r="L255" i="6"/>
  <c r="L256" i="6"/>
  <c r="L259" i="6"/>
  <c r="L260" i="6"/>
  <c r="L261" i="6"/>
  <c r="L262" i="6"/>
  <c r="L263" i="6"/>
  <c r="L264" i="6"/>
  <c r="L267" i="6"/>
  <c r="L268" i="6"/>
  <c r="L269" i="6"/>
  <c r="L270" i="6"/>
  <c r="L271" i="6"/>
  <c r="L272" i="6"/>
  <c r="L275" i="6"/>
  <c r="L276" i="6"/>
  <c r="L277" i="6"/>
  <c r="L278" i="6"/>
  <c r="L279" i="6"/>
  <c r="L280" i="6"/>
  <c r="L283" i="6"/>
  <c r="L284" i="6"/>
  <c r="L285" i="6"/>
  <c r="L286" i="6"/>
  <c r="L287" i="6"/>
  <c r="L288" i="6"/>
  <c r="L291" i="6"/>
  <c r="L292" i="6"/>
  <c r="L368" i="6"/>
  <c r="L369" i="6"/>
  <c r="L370" i="6"/>
  <c r="L371" i="6"/>
  <c r="L372" i="6"/>
  <c r="L373" i="6"/>
  <c r="L374" i="6"/>
  <c r="L375" i="6"/>
  <c r="L376" i="6"/>
  <c r="M2" i="6"/>
  <c r="O2" i="6"/>
</calcChain>
</file>

<file path=xl/sharedStrings.xml><?xml version="1.0" encoding="utf-8"?>
<sst xmlns="http://schemas.openxmlformats.org/spreadsheetml/2006/main" count="3193" uniqueCount="1056">
  <si>
    <t>EGRESOS EN PERSONAL</t>
  </si>
  <si>
    <t>100.00</t>
  </si>
  <si>
    <t>1.1.01.02</t>
  </si>
  <si>
    <t>1.1.02.01.01</t>
  </si>
  <si>
    <t>1.1.02.01.02</t>
  </si>
  <si>
    <t>1.1.02.01.03</t>
  </si>
  <si>
    <t>1.1.02.01.04</t>
  </si>
  <si>
    <t>1.1.02.02.01</t>
  </si>
  <si>
    <t>1.1.02.02.02</t>
  </si>
  <si>
    <t>1.1.02.02.03</t>
  </si>
  <si>
    <t>1.1.02.02.04</t>
  </si>
  <si>
    <t>1.1.02.02.05</t>
  </si>
  <si>
    <t>1.1.02.05</t>
  </si>
  <si>
    <t>1.1.02.06</t>
  </si>
  <si>
    <t>1.1.02.07</t>
  </si>
  <si>
    <t>1.1.02.99</t>
  </si>
  <si>
    <t>1.1.07.04.01</t>
  </si>
  <si>
    <t>1.1.07.04.02</t>
  </si>
  <si>
    <t>1.1.07.04.03</t>
  </si>
  <si>
    <t>1.1.07.04.04</t>
  </si>
  <si>
    <t>1.1.07.04.05</t>
  </si>
  <si>
    <t>1.1.07.08</t>
  </si>
  <si>
    <t>1.3.01.02.02</t>
  </si>
  <si>
    <t>1.3.01.03</t>
  </si>
  <si>
    <t>1.3.01.07</t>
  </si>
  <si>
    <t>1.3.01.11</t>
  </si>
  <si>
    <t>1.3.01.12.01</t>
  </si>
  <si>
    <t>1.3.01.14</t>
  </si>
  <si>
    <t>1.3.01.15</t>
  </si>
  <si>
    <t>1.3.01.18</t>
  </si>
  <si>
    <t>1.3.01.28</t>
  </si>
  <si>
    <t>1.3.01.99.01</t>
  </si>
  <si>
    <t>1.3.01.99.02</t>
  </si>
  <si>
    <t>1.3.01.99.03</t>
  </si>
  <si>
    <t>1.3.01.99.04</t>
  </si>
  <si>
    <t>1.3.01.99.39</t>
  </si>
  <si>
    <t>1.3.01.99.54</t>
  </si>
  <si>
    <t>1.3.01.99.55</t>
  </si>
  <si>
    <t>1.3.01.99.56</t>
  </si>
  <si>
    <t>1.3.01.99.57</t>
  </si>
  <si>
    <t>1.3.03.08</t>
  </si>
  <si>
    <t>1.3.04.13</t>
  </si>
  <si>
    <t>1.3.04.99.01</t>
  </si>
  <si>
    <t>1.4.02.99</t>
  </si>
  <si>
    <t>1.4.03.02</t>
  </si>
  <si>
    <t>1.4.03.99</t>
  </si>
  <si>
    <t>1.7.01.06.01</t>
  </si>
  <si>
    <t>1.7.01.07.01</t>
  </si>
  <si>
    <t>1.7.02.01</t>
  </si>
  <si>
    <t>1.7.02.02.01</t>
  </si>
  <si>
    <t>1.7.02.02.02</t>
  </si>
  <si>
    <t>1.7.02.04</t>
  </si>
  <si>
    <t>1.7.02.05</t>
  </si>
  <si>
    <t>1.7.03.01.01</t>
  </si>
  <si>
    <t>1.7.03.01.02</t>
  </si>
  <si>
    <t>1.7.03.02</t>
  </si>
  <si>
    <t>1.7.04.02</t>
  </si>
  <si>
    <t>1.7.04.04</t>
  </si>
  <si>
    <t>1.7.04.99.01</t>
  </si>
  <si>
    <t>1.7.04.99.02</t>
  </si>
  <si>
    <t>1.7.04.99.03</t>
  </si>
  <si>
    <t>1.8.01.04</t>
  </si>
  <si>
    <t>1.8.06.01.01</t>
  </si>
  <si>
    <t>1.8.06.43</t>
  </si>
  <si>
    <t>1.9.04.99.01</t>
  </si>
  <si>
    <t>1.9.04.99.02</t>
  </si>
  <si>
    <t>2.4.01.04</t>
  </si>
  <si>
    <t>2.4.01.05</t>
  </si>
  <si>
    <t>2.4.02.01</t>
  </si>
  <si>
    <t>2.8.01.01.02</t>
  </si>
  <si>
    <t>2.8.01.04.01</t>
  </si>
  <si>
    <t>2.8.01.04.02</t>
  </si>
  <si>
    <t>2.8.01.04.03</t>
  </si>
  <si>
    <t>2.8.01.06.01</t>
  </si>
  <si>
    <t>2.8.01.11.01</t>
  </si>
  <si>
    <t>2.8.01.11.02</t>
  </si>
  <si>
    <t>2.8.01.11.03</t>
  </si>
  <si>
    <t>2.8.01.11.04</t>
  </si>
  <si>
    <t>2.8.01.11.05</t>
  </si>
  <si>
    <t>2.8.01.11.07</t>
  </si>
  <si>
    <t>2.8.02.04.01</t>
  </si>
  <si>
    <t>2.8.02.04.02</t>
  </si>
  <si>
    <t>2.8.06.01.01</t>
  </si>
  <si>
    <t>2.8.06.09.01</t>
  </si>
  <si>
    <t>2.8.06.54</t>
  </si>
  <si>
    <t>3.6.02.01.01</t>
  </si>
  <si>
    <t>3.6.02.02</t>
  </si>
  <si>
    <t>3.6.02.03</t>
  </si>
  <si>
    <t>3.6.02.04</t>
  </si>
  <si>
    <t>3.6.03.01</t>
  </si>
  <si>
    <t>3.6.03.02</t>
  </si>
  <si>
    <t>3.6.03.03</t>
  </si>
  <si>
    <t>3.6.03.04</t>
  </si>
  <si>
    <t>3.6.05.02</t>
  </si>
  <si>
    <t>3.6.05.04</t>
  </si>
  <si>
    <t>3.6.06.04</t>
  </si>
  <si>
    <t>3.7.01.01</t>
  </si>
  <si>
    <t>3.7.01.02</t>
  </si>
  <si>
    <t>3.8.01.01.01.01</t>
  </si>
  <si>
    <t>3.8.01.01.01.02</t>
  </si>
  <si>
    <t>3.8.01.01.01.04</t>
  </si>
  <si>
    <t>3.8.01.01.01.05.01</t>
  </si>
  <si>
    <t>3.8.01.01.01.06</t>
  </si>
  <si>
    <t>3.8.01.01.01.07</t>
  </si>
  <si>
    <t>3.8.01.01.01.10</t>
  </si>
  <si>
    <t>3.8.01.01.01.11</t>
  </si>
  <si>
    <t>3.8.01.01.02.01</t>
  </si>
  <si>
    <t>3.8.01.01.02.02</t>
  </si>
  <si>
    <t>3.8.01.01.02.03</t>
  </si>
  <si>
    <t>3.8.01.01.03.01</t>
  </si>
  <si>
    <t>3.8.01.01.03.02</t>
  </si>
  <si>
    <t>3.8.01.01.03.03</t>
  </si>
  <si>
    <t>3.8.01.01.04.01</t>
  </si>
  <si>
    <t>3.8.01.01.04.02</t>
  </si>
  <si>
    <t>3.8.01.01.04.03</t>
  </si>
  <si>
    <t>3.8.01.01.06</t>
  </si>
  <si>
    <t>3.8.01.01.10</t>
  </si>
  <si>
    <t>3.8.01.01.11</t>
  </si>
  <si>
    <t>3.8.01.01.12</t>
  </si>
  <si>
    <t>3.8.01.01.13.01</t>
  </si>
  <si>
    <t>3.8.01.01.13.03</t>
  </si>
  <si>
    <t>3.8.01.07.01</t>
  </si>
  <si>
    <t>3.8.01.08.01</t>
  </si>
  <si>
    <t>CATEGORIA</t>
  </si>
  <si>
    <t>DESCRIPCIÓN</t>
  </si>
  <si>
    <t>ASIGNADO</t>
  </si>
  <si>
    <t>MODIFICADO</t>
  </si>
  <si>
    <t>CODIFICADO</t>
  </si>
  <si>
    <t>DEVENGADO</t>
  </si>
  <si>
    <t>RECUADADO</t>
  </si>
  <si>
    <t>SALDO POR DEVENGAR</t>
  </si>
  <si>
    <t>PORCENTAJE DE EJECUCIÓN</t>
  </si>
  <si>
    <t>IMPUESTOS</t>
  </si>
  <si>
    <t>TASAS Y CONTRIBUCIONES</t>
  </si>
  <si>
    <t>RENTAS DE INVERSIONES Y MULTAS</t>
  </si>
  <si>
    <t>TRANSFERENCIAS Y DONACIONES CORRIENTES</t>
  </si>
  <si>
    <t>OTROS INGRESOS</t>
  </si>
  <si>
    <t>TRANSFERENCIAS Y DONACIONES DE CAPITAL E INVERSIÓN</t>
  </si>
  <si>
    <t>FINANCIAMIENTO PÚBLICO</t>
  </si>
  <si>
    <t>SALDOS DISPONIBLES</t>
  </si>
  <si>
    <t>CUENTAS PENDIENTES POR COBRAR</t>
  </si>
  <si>
    <t>PROGRAMA</t>
  </si>
  <si>
    <t>PARTIDA</t>
  </si>
  <si>
    <t>MONTO CERTIFICADO</t>
  </si>
  <si>
    <t>COMPROMETIDO</t>
  </si>
  <si>
    <t>PAGADO</t>
  </si>
  <si>
    <t>SALDO POR COMPROMETER</t>
  </si>
  <si>
    <t>SALDO POR PAGAR</t>
  </si>
  <si>
    <t>PORCENTAJE DE EECUCIÓN %</t>
  </si>
  <si>
    <t>1.1.1</t>
  </si>
  <si>
    <t>5.1.02.03</t>
  </si>
  <si>
    <t>REMUNERACIONES UNIFICADAS</t>
  </si>
  <si>
    <t>5.1.01.06</t>
  </si>
  <si>
    <t>SALARIOS UNIFICADOS</t>
  </si>
  <si>
    <t>6318.00</t>
  </si>
  <si>
    <t>DECIMO TERCER SUELDO</t>
  </si>
  <si>
    <t>5.1.02.04</t>
  </si>
  <si>
    <t>DECIMO CUARTO SUELDO</t>
  </si>
  <si>
    <t>5.1.05.10</t>
  </si>
  <si>
    <t>SERVICIOS PERSONALES  POR CONTRATO</t>
  </si>
  <si>
    <t>5.1.05.12</t>
  </si>
  <si>
    <t>5.1.05.13</t>
  </si>
  <si>
    <t>5.1.06.01</t>
  </si>
  <si>
    <t>APORTE PATRONAL</t>
  </si>
  <si>
    <t>5.1.06.02</t>
  </si>
  <si>
    <t>FONDO DE RESERVA</t>
  </si>
  <si>
    <t>5.1.07.07</t>
  </si>
  <si>
    <t>5.3.01.04</t>
  </si>
  <si>
    <t>BIENES Y SERVICIOS DE CONSUMO</t>
  </si>
  <si>
    <t>ENERGIA  ELECTRICA</t>
  </si>
  <si>
    <t>10800.00</t>
  </si>
  <si>
    <t>5.3.01.05</t>
  </si>
  <si>
    <t>TELECOMUNICACIONES</t>
  </si>
  <si>
    <t>3500.00</t>
  </si>
  <si>
    <t>5.3.01.06</t>
  </si>
  <si>
    <t>SERVICIOS DE CORREO</t>
  </si>
  <si>
    <t>500.00</t>
  </si>
  <si>
    <t>5.3.03.01</t>
  </si>
  <si>
    <t>PASAJES AL INTERIOR</t>
  </si>
  <si>
    <t>5000.00</t>
  </si>
  <si>
    <t>1000.00</t>
  </si>
  <si>
    <t>5.3.03.02</t>
  </si>
  <si>
    <t>PASAJES  AL EXTERIOR</t>
  </si>
  <si>
    <t>1.00</t>
  </si>
  <si>
    <t>5.3.03.03</t>
  </si>
  <si>
    <t>VIATICOS Y SUBSISTENCIAS EN EL INTERIOR</t>
  </si>
  <si>
    <t>3000.00</t>
  </si>
  <si>
    <t>2500.00</t>
  </si>
  <si>
    <t>5.3.03.04</t>
  </si>
  <si>
    <t>5.3.07.04</t>
  </si>
  <si>
    <t>MANTENIMIENTO Y REPARACION DE  EQUIPOS Y SISTEMAS INFORMATICOS</t>
  </si>
  <si>
    <t>250.00</t>
  </si>
  <si>
    <t>5.3.08.01</t>
  </si>
  <si>
    <t>ALIMENTOS  Y BEBIDAS</t>
  </si>
  <si>
    <t>5.3.08.02</t>
  </si>
  <si>
    <t>VESTUARIO, LENCERIA Y PRENDAS DE PROTECCION</t>
  </si>
  <si>
    <t>769.00</t>
  </si>
  <si>
    <t>5.3.08.04</t>
  </si>
  <si>
    <t>MATERIAL   DE OFICINA</t>
  </si>
  <si>
    <t>5.3.08.05</t>
  </si>
  <si>
    <t>6000.00</t>
  </si>
  <si>
    <t>5.3.08.07</t>
  </si>
  <si>
    <t>MATERIALES E IMPRESION FOTOGRAFIA, REPRODUCCION</t>
  </si>
  <si>
    <t>5.7.02.01</t>
  </si>
  <si>
    <t>OTROS EGRESOS CORRIENTES</t>
  </si>
  <si>
    <t>SEGUROS</t>
  </si>
  <si>
    <t>2000.00</t>
  </si>
  <si>
    <t>5.7.02.06</t>
  </si>
  <si>
    <t>COSTAS JUDICIALES</t>
  </si>
  <si>
    <t>7.1.02.03</t>
  </si>
  <si>
    <t>EGRESOS EN PERSONAL PARA INVERSIÓN</t>
  </si>
  <si>
    <t>7.1.02.04</t>
  </si>
  <si>
    <t>7.1.05.10</t>
  </si>
  <si>
    <t>7.1.06.02</t>
  </si>
  <si>
    <t>7.1.07.07</t>
  </si>
  <si>
    <t>7.3.02.21</t>
  </si>
  <si>
    <t>BIENES Y SERVICIOS PARA INVERSIÓN</t>
  </si>
  <si>
    <t>7.3.02.35</t>
  </si>
  <si>
    <t>7.3.06.01</t>
  </si>
  <si>
    <t>CONSULTORIA ASESORIA E INVESTIGACION</t>
  </si>
  <si>
    <t>7.3.06.06</t>
  </si>
  <si>
    <t>7.3.06.12</t>
  </si>
  <si>
    <t>CAPACITACION A SERVIDORES PUBLICOS</t>
  </si>
  <si>
    <t>7.3.07.02</t>
  </si>
  <si>
    <t>200.00</t>
  </si>
  <si>
    <t>7.3.07.04</t>
  </si>
  <si>
    <t>7.3.08.01</t>
  </si>
  <si>
    <t>7.3.08.02</t>
  </si>
  <si>
    <t>17500.00</t>
  </si>
  <si>
    <t>7.3.08.07</t>
  </si>
  <si>
    <t>7.3.08.11</t>
  </si>
  <si>
    <t>700.00</t>
  </si>
  <si>
    <t>7.3.08.13</t>
  </si>
  <si>
    <t>7.3.14.03</t>
  </si>
  <si>
    <t>7.3.14.07</t>
  </si>
  <si>
    <t>7.3.16.01</t>
  </si>
  <si>
    <t>8.4.01.03</t>
  </si>
  <si>
    <t>BIENES DE LARGA DURACIÓN (PROPIEDADES PLANTA Y EQUIPO)</t>
  </si>
  <si>
    <t>MOBILIARIO</t>
  </si>
  <si>
    <t>4000.00</t>
  </si>
  <si>
    <t>8.4.01.04</t>
  </si>
  <si>
    <t>MAQUINARIAS Y EQUIPOS</t>
  </si>
  <si>
    <t>8.4.01.06</t>
  </si>
  <si>
    <t>8.4.01.07</t>
  </si>
  <si>
    <t>EQUIPOS Y SISTEMAS INFORMATICOS</t>
  </si>
  <si>
    <t>1.2.1</t>
  </si>
  <si>
    <t>5.1.01.05</t>
  </si>
  <si>
    <t>205752.00</t>
  </si>
  <si>
    <t>180.00</t>
  </si>
  <si>
    <t>5.3.07.02</t>
  </si>
  <si>
    <t>ARRENDAMIENTO Y LICENCIAS DE USO DE PAQUETES INFORMATICOS</t>
  </si>
  <si>
    <t>3200.00</t>
  </si>
  <si>
    <t>5.6.01.06</t>
  </si>
  <si>
    <t>EGRESOS FINANCIEROS</t>
  </si>
  <si>
    <t>35000.00</t>
  </si>
  <si>
    <t>5.7.02.03</t>
  </si>
  <si>
    <t>COMISIONES BANCARIAS</t>
  </si>
  <si>
    <t>600.00</t>
  </si>
  <si>
    <t>7.3.02.05</t>
  </si>
  <si>
    <t>7.3.02.07</t>
  </si>
  <si>
    <t>7.3.05.02</t>
  </si>
  <si>
    <t>7.3.05.05</t>
  </si>
  <si>
    <t>400.00</t>
  </si>
  <si>
    <t>7.3.06.05.01</t>
  </si>
  <si>
    <t>7.3.07.01</t>
  </si>
  <si>
    <t>7.3.08.04</t>
  </si>
  <si>
    <t>7.5.05.01</t>
  </si>
  <si>
    <t>OBRAS PÚBLICAS</t>
  </si>
  <si>
    <t>1.3.1</t>
  </si>
  <si>
    <t>47244.00</t>
  </si>
  <si>
    <t>72537.84</t>
  </si>
  <si>
    <t>1200.00</t>
  </si>
  <si>
    <t>2859.00</t>
  </si>
  <si>
    <t>7.3.06.13</t>
  </si>
  <si>
    <t>7.3.08.17</t>
  </si>
  <si>
    <t>7.3.08.19</t>
  </si>
  <si>
    <t>7.3.15.15</t>
  </si>
  <si>
    <t>7.7.01.02</t>
  </si>
  <si>
    <t>OTROS EGRESOS DE INVERSIÓN</t>
  </si>
  <si>
    <t>800.00</t>
  </si>
  <si>
    <t>2.1.1</t>
  </si>
  <si>
    <t>120.00</t>
  </si>
  <si>
    <t>7.1.01.05</t>
  </si>
  <si>
    <t>7.1.06.01</t>
  </si>
  <si>
    <t>DIFUSION, INFORMACION Y PUBLICIDAD</t>
  </si>
  <si>
    <t>20000.00</t>
  </si>
  <si>
    <t>7.3.04.04</t>
  </si>
  <si>
    <t>7.3.04.19</t>
  </si>
  <si>
    <t>7.3.05.04.01</t>
  </si>
  <si>
    <t>10000.00</t>
  </si>
  <si>
    <t>HONORARIOS POR CONTRATOS CIVILES DE SERVICIO</t>
  </si>
  <si>
    <t>10200.00</t>
  </si>
  <si>
    <t>7.3.08.09</t>
  </si>
  <si>
    <t>7.3.08.24</t>
  </si>
  <si>
    <t>7.8.02.04</t>
  </si>
  <si>
    <t>TRANSFERENCIAS O DONACIONES PARA INVERSIÓN</t>
  </si>
  <si>
    <t>2.3.1</t>
  </si>
  <si>
    <t>5.3.02.40</t>
  </si>
  <si>
    <t>750.00</t>
  </si>
  <si>
    <t>569.00</t>
  </si>
  <si>
    <t>29976.00</t>
  </si>
  <si>
    <t>7.1.01.06</t>
  </si>
  <si>
    <t>6824.64</t>
  </si>
  <si>
    <t>300.00</t>
  </si>
  <si>
    <t>7.3.02.03</t>
  </si>
  <si>
    <t>7.3.04.03</t>
  </si>
  <si>
    <t>150.00</t>
  </si>
  <si>
    <t>7.3.08.05</t>
  </si>
  <si>
    <t>MATERIALES  DE ASEO</t>
  </si>
  <si>
    <t>7.3.08.12</t>
  </si>
  <si>
    <t>7.3.08.21</t>
  </si>
  <si>
    <t>7.3.14.04</t>
  </si>
  <si>
    <t>7.5.01.04.02</t>
  </si>
  <si>
    <t>17000.00</t>
  </si>
  <si>
    <t>18000.00</t>
  </si>
  <si>
    <t>7.8.01.03.03</t>
  </si>
  <si>
    <t>3300.00</t>
  </si>
  <si>
    <t>3.1.1</t>
  </si>
  <si>
    <t>60.00</t>
  </si>
  <si>
    <t>1500.00</t>
  </si>
  <si>
    <t>1445.00</t>
  </si>
  <si>
    <t>54888.00</t>
  </si>
  <si>
    <t>7.3.06.05.22</t>
  </si>
  <si>
    <t>7.3.06.05.40</t>
  </si>
  <si>
    <t>7000.00</t>
  </si>
  <si>
    <t>7.3.06.07</t>
  </si>
  <si>
    <t>15000.00</t>
  </si>
  <si>
    <t>3.2.1</t>
  </si>
  <si>
    <t>2459.00</t>
  </si>
  <si>
    <t>46920.00</t>
  </si>
  <si>
    <t>7.3.04.02</t>
  </si>
  <si>
    <t>7.3.06.05.11</t>
  </si>
  <si>
    <t>7.3.06.09</t>
  </si>
  <si>
    <t>INVESTIGACIONES PREFESIONALES Y ANALISIA DE LABORATORIO</t>
  </si>
  <si>
    <t>7.3.14.06</t>
  </si>
  <si>
    <t>7.5.01.02</t>
  </si>
  <si>
    <t>3.6.1</t>
  </si>
  <si>
    <t>5.3.02.46</t>
  </si>
  <si>
    <t>8036.00</t>
  </si>
  <si>
    <t>REMUNERACION UNIFICADA</t>
  </si>
  <si>
    <t>54264.00</t>
  </si>
  <si>
    <t>344496.12</t>
  </si>
  <si>
    <t>7.1.05.09</t>
  </si>
  <si>
    <t>50000.00</t>
  </si>
  <si>
    <t>FONDO  DE RESERVA</t>
  </si>
  <si>
    <t>7.1.07.06</t>
  </si>
  <si>
    <t>7.3.02.55</t>
  </si>
  <si>
    <t>EDIFICIOS LOCALE S Y RESIDENCIAS</t>
  </si>
  <si>
    <t>MAQUINARAI  Y EQUIPO</t>
  </si>
  <si>
    <t>7.3.04.05</t>
  </si>
  <si>
    <t>VEHICULOS</t>
  </si>
  <si>
    <t>7.3.05.06</t>
  </si>
  <si>
    <t>7.3.06.04</t>
  </si>
  <si>
    <t>7.3.06.05.29</t>
  </si>
  <si>
    <t>1100.00</t>
  </si>
  <si>
    <t>7.3.06.05.33</t>
  </si>
  <si>
    <t>7.3.08.03</t>
  </si>
  <si>
    <t>MATERIAL  DE OFICINA</t>
  </si>
  <si>
    <t>REPUESTOS Y ACCESORIOS</t>
  </si>
  <si>
    <t>7.5.01.01.99</t>
  </si>
  <si>
    <t>7.5.01.04.01</t>
  </si>
  <si>
    <t>7.5.01.05.03</t>
  </si>
  <si>
    <t>OBRAS PUBLICAS DE TRANSPORTE VIAS Y ASFALTADO (URBANOS Y RURALES CONVENIO DE CONCURRENCIA)</t>
  </si>
  <si>
    <t>7.5.01.07.02</t>
  </si>
  <si>
    <t>7.5.01.07.08</t>
  </si>
  <si>
    <t>7.5.01.07.20</t>
  </si>
  <si>
    <t>7.5.04.01</t>
  </si>
  <si>
    <t>7.8.01.03.08</t>
  </si>
  <si>
    <t>8.4.01.05</t>
  </si>
  <si>
    <t>8.4.03.01</t>
  </si>
  <si>
    <t>EXPROPIACION DE TERRENOS</t>
  </si>
  <si>
    <t>3.7.1</t>
  </si>
  <si>
    <t>44652.00</t>
  </si>
  <si>
    <t>7.3.06.05.25</t>
  </si>
  <si>
    <t>7.3.06.05.99.01</t>
  </si>
  <si>
    <t>7.3.08.20</t>
  </si>
  <si>
    <t>4.1.1</t>
  </si>
  <si>
    <t>480.00</t>
  </si>
  <si>
    <t>5.3.02.03</t>
  </si>
  <si>
    <t>2507.00</t>
  </si>
  <si>
    <t>88764.00</t>
  </si>
  <si>
    <t>19142.64</t>
  </si>
  <si>
    <t>35700.55</t>
  </si>
  <si>
    <t>5.1.1</t>
  </si>
  <si>
    <t>5.8.01.01.01</t>
  </si>
  <si>
    <t>TRANSFERENCIAS O DONACIONES CORRIENTES</t>
  </si>
  <si>
    <t>41375.00</t>
  </si>
  <si>
    <t>5.8.01.02.03</t>
  </si>
  <si>
    <t>APORTE  AME ( ASOCIACION DE MUNICIPALIDADES DEL ECUADOR</t>
  </si>
  <si>
    <t>16800.00</t>
  </si>
  <si>
    <t>5.8.01.02.04</t>
  </si>
  <si>
    <t>APORTE  AMA (ASOCIACION DE MUNICIPALIDADES AZUAY</t>
  </si>
  <si>
    <t>7.8.01.03.01</t>
  </si>
  <si>
    <t>60000.00</t>
  </si>
  <si>
    <t>40000.00</t>
  </si>
  <si>
    <t>30000.00</t>
  </si>
  <si>
    <t>7.8.01.03.04</t>
  </si>
  <si>
    <t>5.2.1</t>
  </si>
  <si>
    <t>5.6.02.01</t>
  </si>
  <si>
    <t>5.6.02.02</t>
  </si>
  <si>
    <t>5.6.02.03</t>
  </si>
  <si>
    <t>5.6.02.04.01</t>
  </si>
  <si>
    <t>5.7.02.15</t>
  </si>
  <si>
    <t>9.6.02.01</t>
  </si>
  <si>
    <t>AMORTIZACIÓN DE LA DEUDA PÚBLICA</t>
  </si>
  <si>
    <t>9.6.02.02</t>
  </si>
  <si>
    <t>9.6.02.03</t>
  </si>
  <si>
    <t>9.6.02.04</t>
  </si>
  <si>
    <t>9.6.03.01</t>
  </si>
  <si>
    <t>9.6.03.02</t>
  </si>
  <si>
    <t>9.6.03.03</t>
  </si>
  <si>
    <t>9.6.03.04</t>
  </si>
  <si>
    <t>9.7.01.01</t>
  </si>
  <si>
    <t>5.3.1</t>
  </si>
  <si>
    <t>1.1.03.12</t>
  </si>
  <si>
    <t>VENTAS DE BIENES Y SERVICIOS DE INGRESOS OPERATIVOS DE ENTIDADES DEL SECTOR PUBLICO</t>
  </si>
  <si>
    <t>5.1.07.11</t>
  </si>
  <si>
    <t>5.3.08.11</t>
  </si>
  <si>
    <t>5.3.08.13</t>
  </si>
  <si>
    <t>7.3.07.03</t>
  </si>
  <si>
    <t>7.8.01.04</t>
  </si>
  <si>
    <t>7.3.06.05.12</t>
  </si>
  <si>
    <t>7.5.01.05.01</t>
  </si>
  <si>
    <t>7.1.07.04</t>
  </si>
  <si>
    <t>7.3.06.05.07</t>
  </si>
  <si>
    <t>7.3.06.05.34</t>
  </si>
  <si>
    <t>PASIVO CIRCULANTE</t>
  </si>
  <si>
    <t>SUBRROGACION</t>
  </si>
  <si>
    <t>ENCARGOS</t>
  </si>
  <si>
    <t>COMPENSACIÓN POR VACACIONES NO GOZADAS POR CESACIÓN DE FUNCIONES</t>
  </si>
  <si>
    <t>INDEMNIZACIONES LABORALES</t>
  </si>
  <si>
    <t>VIATICOS Y SUBSISTENCIAS EN EL EXTERIOR</t>
  </si>
  <si>
    <t>MATERIAL  DE ASEO</t>
  </si>
  <si>
    <t>MATERIALES  DE  CONSTRUCCION Y PLOMERIA</t>
  </si>
  <si>
    <t>DESARROLLO ACTUALIZACION  TECNICA Y SOPORTE DE SISTEMAS INFORMÁTICOS</t>
  </si>
  <si>
    <t>ARRENDAMIENTO Y LICENCIAS DE USO DE PAQUETES INFRMÁTICOS</t>
  </si>
  <si>
    <t>MANTENIMIENTO Y REPARACION EQUIPOS Y SISTEMAS INFORMATICOS</t>
  </si>
  <si>
    <t>VESTUARIO LENCERIA Y PRENDAS DE PROTECCION</t>
  </si>
  <si>
    <t>EQUIPOS, SISTEMAS INFORMATICOS Y PAQUETES INFORMATICOS</t>
  </si>
  <si>
    <t>FONDOS DE REPOSICION CAJAS CHICAS EN PROYECTOS Y PROGRAMAS DE INVERSION</t>
  </si>
  <si>
    <t>DESCUENTOS  COMISIONES  Y OTROS CARGOS  EN TITULOS  VALORES</t>
  </si>
  <si>
    <t>EDIFICIOS, LOCALES,RESIDENCIASMPARQUEADEROS, CASILLEROS JUDICALES Y BANCARIOS (ARRENDAMIENTOS)</t>
  </si>
  <si>
    <t>ACTULIZACIÓN DEL CATASTRO URBANO Y RURAL DE SANTA ISABEL</t>
  </si>
  <si>
    <t>ARRENDAMIENTO DE EQUIPOS INFORMÁTICOS</t>
  </si>
  <si>
    <t>MANTENIMIENTO Y REPARACION DE OBRAS DE  INFRAESTRUCTURA (CEMENTERIOS Y OTROS)</t>
  </si>
  <si>
    <t>ESPECTACULOS CULTURALES Y SOCIALES</t>
  </si>
  <si>
    <t>COMBUSTIBLES</t>
  </si>
  <si>
    <t>CAPACITACION PARA LA CIUDADANIA EN GENERAL</t>
  </si>
  <si>
    <t>LUBRICANTES</t>
  </si>
  <si>
    <t>MATERIALES DE  CONTRUCCION ELECTRICOS Y PLOMERIA</t>
  </si>
  <si>
    <t>PRODUCTOS AGRICOLAS EN ESCASES O ABUNDANCIA(TIENDA COMUNITARIA)</t>
  </si>
  <si>
    <t>ADQUI ACCESORIOS E INSUMOS QUIMICOS Y ORGANICOS(TIENDA COMUNITARIA)</t>
  </si>
  <si>
    <t>PLANTAS</t>
  </si>
  <si>
    <t>MANTENIMIENTO Y REPARACION DE OBRAS DE  INFRAESTRUCTURA</t>
  </si>
  <si>
    <t>TASAS GENERALES, IMPUESTOS, CONTRIBUCIONES, PERMISOS, LICENCIAS Y PATENTES</t>
  </si>
  <si>
    <t>HERRAMIENTAS</t>
  </si>
  <si>
    <t>COMPENSACIÓN POR  VACACIONES  NO GOZADAS POR  CESACIÓN DE  FUNCIONES</t>
  </si>
  <si>
    <t>SERVICIOS PERSONALES EVENTUALES SIN RELACIÓN DE DEPENDENCIA</t>
  </si>
  <si>
    <t>INSTALACIÓN MANTENIMIENTO Y REPARACION MAQUINARAI  Y EQUIPO</t>
  </si>
  <si>
    <t>INSTALACION, MANTENIMIENTO Y REPARACION DE BIENES DEPORTIVOS</t>
  </si>
  <si>
    <t>MATERIALES DE IMPRESIÓN, FOTOGRAFÍA, REPRODUCCIÓN Y PUBLICACIONES</t>
  </si>
  <si>
    <t>MEDICAMENTOS</t>
  </si>
  <si>
    <t>INSUMOS BIENES Y MATERIALES PARA EVENTOS CULTURALES</t>
  </si>
  <si>
    <t>MOBILIARIOS</t>
  </si>
  <si>
    <t>SERVICIOS EXEQUIALES</t>
  </si>
  <si>
    <t>SERVICIOS PERSONALES   Y PROFESIONALES  POR CONTRATO</t>
  </si>
  <si>
    <t>ALMACENAMIENTO, EMBALAJE, DESEMBALAJE, ENVASE, DESENVASE Y RECARGA DE EXTINTORES</t>
  </si>
  <si>
    <t>SERVICIO DE ALIMENTACIÓN</t>
  </si>
  <si>
    <t>INSTALACIÓN MANTENIMIENTO Y REPARACIÓN  MOBILIARIO</t>
  </si>
  <si>
    <t>ALIMENTOS Y BEBIDAS</t>
  </si>
  <si>
    <t>MATERIALES DIDÁCTICOS</t>
  </si>
  <si>
    <t>GASTOS PARA SITUACIONES DE EMERGENCIA</t>
  </si>
  <si>
    <t>A GOBIERNOS AUTÓNOMOS DESCENTRALIZADOS</t>
  </si>
  <si>
    <t>TRANSFERENCIAS Y DONACIONES SECTOR PRIVADO NO FINANCIERO</t>
  </si>
  <si>
    <t>ESTUDIO Y DISEÑO DE PROYECTOS.</t>
  </si>
  <si>
    <t>SERVICIOS TECNICOS ESPECIALIZADOS</t>
  </si>
  <si>
    <t>ALQUILER DE MAQUINARIA EN GENERAL</t>
  </si>
  <si>
    <t>CONSULTORIA ASESORIA E INVESTIGACION ESPECIALIZADA</t>
  </si>
  <si>
    <t>ESTUDIOS PARA DETERMINAR IMPACTOS AMBIENTALES</t>
  </si>
  <si>
    <t>ESTUDIOS Y DISEÑOS PARA CONSTRUCCIÓN DEL MERCADO DEL AGRICULTOR</t>
  </si>
  <si>
    <t>HERRAMIENTAS Y EQUIPOS MENORES</t>
  </si>
  <si>
    <t>DE RIEGO Y MANEJO DE AGUAS (CONVENIO DE CONCURRENCIAS)</t>
  </si>
  <si>
    <t>OBRAS PUBLICAS DE TRANSPORTE Y VIALIDAD ( URBANA)</t>
  </si>
  <si>
    <t>SERVICIOS DE IDENTIFICACIÓN, MARCACIÓN, AUTENTIFICACIÓN, RASTREO, MONITOREO, SEGUIMIENTO Y/O TRAZABILIDAD</t>
  </si>
  <si>
    <t>HORAS EXTRAORDINARIAS Y SUPLEMENTARIAS</t>
  </si>
  <si>
    <t>COMPENSACION POR DESHACIO</t>
  </si>
  <si>
    <t>BENEFICIO POR JUBILACION</t>
  </si>
  <si>
    <t>INSTALACIÓN MANTENIMIENTO Y REPARACIONES VEHICULOS</t>
  </si>
  <si>
    <t>FISCALIZACIONES E INSPECCIONES TÉCNICAS</t>
  </si>
  <si>
    <t>ESTUDIOS GEOLÓGICOS, GEOTÉCNICOS Y DE MECÁNICA DE SUELOS</t>
  </si>
  <si>
    <t>OBRAS DE AGUA POTABLE VARIAS</t>
  </si>
  <si>
    <t>DE RIEGO Y MANEJO DE AGUAS</t>
  </si>
  <si>
    <t>CONSTRUCCION DE CASAS COMUNALES VARIAS COMUNIDADES</t>
  </si>
  <si>
    <t>CONSTRUCCION DE COLISEOS ABIERTOS, (CANCHAS MULTIPLES, INCLUYE CUBIERTA, ILUMINACION Y AUDIO )</t>
  </si>
  <si>
    <t>CONSTRUCCION DEL CENTRO DE FAENAMIENTO MUNICIPAL</t>
  </si>
  <si>
    <t>CONSTRUCCION PARA EL PROYECTO DEL MERCDO CENTRAL DE SANTA ISABEL.</t>
  </si>
  <si>
    <t>CONSTRUCCIÓN, REMODELACIÓN Y ADECUACIÓN DE CANCHAS RECREATIVAS</t>
  </si>
  <si>
    <t>LINEAS, REDES E INSTALACIONES ELCTRICAS</t>
  </si>
  <si>
    <t>MANTENIMIENTO Y REPARACIÓN EN OBRAS DE INFRAESTRUCTURA</t>
  </si>
  <si>
    <t>EMAPASI-EP</t>
  </si>
  <si>
    <t>ESTUDIOS Y DISEÑOS DE CANCHAS EN VARIAS COMUNIDADES DEL CANTÓN</t>
  </si>
  <si>
    <t>ESTUDIOS COMPLEMENTARIOS PARA PROYECTOS</t>
  </si>
  <si>
    <t>ESTUDIO COMPLEMENTARIO PARA LA CONSTRUCCIÓN DEL CENTRO DE FAENAMIENTO.</t>
  </si>
  <si>
    <t>ESTUDIOS Y DISEÑOS DE INFRAESTRUCTURA FLEXIBLE</t>
  </si>
  <si>
    <t>ESTUDIOS PARA EL PROYECTO DEL MERCADO CENTRAL DE SANTA ISABEL.</t>
  </si>
  <si>
    <t>MENAJE Y ACCESORIOS DESCARTABLES</t>
  </si>
  <si>
    <t>VEHÍCULOS</t>
  </si>
  <si>
    <t>INSTALACIÓN MANTENIMIENTO Y REPARACIÓN EDIFICIOS LOCALE S Y RESIDENCIAS</t>
  </si>
  <si>
    <t>ACTUALIZACION DEL PLAN DE MOVILIDAD DEL CANTON</t>
  </si>
  <si>
    <t>CINCO POR MIL</t>
  </si>
  <si>
    <t>APORTE  A LA EMPRESA  MANCOMUNADA  DE DESECHOS SOLIDOS</t>
  </si>
  <si>
    <t>CONCEJO CANTONAL DE LA NIÑEZ   Y ADOLESCENCIA</t>
  </si>
  <si>
    <t>CONVENIO FARMASI</t>
  </si>
  <si>
    <t>SECTOR PBLICO FINANCIERO</t>
  </si>
  <si>
    <t>SECTOR PUBLICO NO FINANCIERO</t>
  </si>
  <si>
    <t>SECTOR PRIVADO FINANCIERO</t>
  </si>
  <si>
    <t>EMPRESA PRIVADA O MIXTA.</t>
  </si>
  <si>
    <t>INDEMNIZACIONES POR SENTENCIAS JUDICIALES</t>
  </si>
  <si>
    <t>AL SECTOR PBLICO FINANCIERO</t>
  </si>
  <si>
    <t>AL SECTOR PUBLICO NO FINANCIERO</t>
  </si>
  <si>
    <t>AL SECTOR PRIVADO FINANCIERO</t>
  </si>
  <si>
    <t>AL SECTOR PRIVADO NO FINANCIERO</t>
  </si>
  <si>
    <t>AMORTIZACION DE LA DEUDA AL SECTOR PRIVADO EXTERNO  FINANCIERO</t>
  </si>
  <si>
    <t>A GOBIERNO Y ORGANISMOS GUBERNAMENTALES</t>
  </si>
  <si>
    <t>AL SECTOR  PRIVADO FINANCIERO (COOPERA)</t>
  </si>
  <si>
    <t>DE CUENTAS POR PAGAR</t>
  </si>
  <si>
    <t>251162.40</t>
  </si>
  <si>
    <t>25825.30</t>
  </si>
  <si>
    <t>8550.00</t>
  </si>
  <si>
    <t>60924.00</t>
  </si>
  <si>
    <t>37538.35</t>
  </si>
  <si>
    <t>55077.00</t>
  </si>
  <si>
    <t>5325.00</t>
  </si>
  <si>
    <t>1800.00</t>
  </si>
  <si>
    <t>4700.00</t>
  </si>
  <si>
    <t>13284.00</t>
  </si>
  <si>
    <t>8000.00</t>
  </si>
  <si>
    <t>13500.00</t>
  </si>
  <si>
    <t>15801.00</t>
  </si>
  <si>
    <t>21168.00</t>
  </si>
  <si>
    <t>10925.00</t>
  </si>
  <si>
    <t>48264.00</t>
  </si>
  <si>
    <t>29592.86</t>
  </si>
  <si>
    <t>3347.00</t>
  </si>
  <si>
    <t>1360.00</t>
  </si>
  <si>
    <t>3400.00</t>
  </si>
  <si>
    <t>15500.00</t>
  </si>
  <si>
    <t>5280.00</t>
  </si>
  <si>
    <t>4720.00</t>
  </si>
  <si>
    <t>180000.00</t>
  </si>
  <si>
    <t>12479.82</t>
  </si>
  <si>
    <t>17809.48</t>
  </si>
  <si>
    <t>2498.00</t>
  </si>
  <si>
    <t>375.00</t>
  </si>
  <si>
    <t>8700.00</t>
  </si>
  <si>
    <t>550.00</t>
  </si>
  <si>
    <t>350.00</t>
  </si>
  <si>
    <t>26532.00</t>
  </si>
  <si>
    <t>7456.00</t>
  </si>
  <si>
    <t>4275.00</t>
  </si>
  <si>
    <t>62940.00</t>
  </si>
  <si>
    <t>10423.49</t>
  </si>
  <si>
    <t>5245.00</t>
  </si>
  <si>
    <t>82900.00</t>
  </si>
  <si>
    <t>5220.00</t>
  </si>
  <si>
    <t>7800.00</t>
  </si>
  <si>
    <t>12500.00</t>
  </si>
  <si>
    <t>4028.00</t>
  </si>
  <si>
    <t>1720.00</t>
  </si>
  <si>
    <t>26000.00</t>
  </si>
  <si>
    <t>10600.00</t>
  </si>
  <si>
    <t>2625.00</t>
  </si>
  <si>
    <t>16898.72</t>
  </si>
  <si>
    <t>10450.00</t>
  </si>
  <si>
    <t>165984.00</t>
  </si>
  <si>
    <t>24358.13</t>
  </si>
  <si>
    <t>16894.06</t>
  </si>
  <si>
    <t>2172.00</t>
  </si>
  <si>
    <t>76000.00</t>
  </si>
  <si>
    <t>21074.58</t>
  </si>
  <si>
    <t>1700.00</t>
  </si>
  <si>
    <t>9850.00</t>
  </si>
  <si>
    <t>24001.00</t>
  </si>
  <si>
    <t>41600.00</t>
  </si>
  <si>
    <t>20500.00</t>
  </si>
  <si>
    <t>33162.00</t>
  </si>
  <si>
    <t>10652.50</t>
  </si>
  <si>
    <t>5700.00</t>
  </si>
  <si>
    <t>39780.00</t>
  </si>
  <si>
    <t>15058.01</t>
  </si>
  <si>
    <t>3315.00</t>
  </si>
  <si>
    <t>32000.00</t>
  </si>
  <si>
    <t>49341.05</t>
  </si>
  <si>
    <t>10900.00</t>
  </si>
  <si>
    <t>67610.64</t>
  </si>
  <si>
    <t>11130.22</t>
  </si>
  <si>
    <t>7600.00</t>
  </si>
  <si>
    <t>19032.00</t>
  </si>
  <si>
    <t>15898.10</t>
  </si>
  <si>
    <t>1586.00</t>
  </si>
  <si>
    <t>3601.00</t>
  </si>
  <si>
    <t>611.00</t>
  </si>
  <si>
    <t>15001.00</t>
  </si>
  <si>
    <t>2300.00</t>
  </si>
  <si>
    <t>30005.00</t>
  </si>
  <si>
    <t>6245.00</t>
  </si>
  <si>
    <t>16000.00</t>
  </si>
  <si>
    <t>26901.00</t>
  </si>
  <si>
    <t>760.00</t>
  </si>
  <si>
    <t>40402.86</t>
  </si>
  <si>
    <t>30875.00</t>
  </si>
  <si>
    <t>57048.00</t>
  </si>
  <si>
    <t>54824.13</t>
  </si>
  <si>
    <t>37984.01</t>
  </si>
  <si>
    <t>29026.20</t>
  </si>
  <si>
    <t>4754.00</t>
  </si>
  <si>
    <t>45250.00</t>
  </si>
  <si>
    <t>120000.00</t>
  </si>
  <si>
    <t>45000.00</t>
  </si>
  <si>
    <t>100000.00</t>
  </si>
  <si>
    <t>20035.89</t>
  </si>
  <si>
    <t>124528.44</t>
  </si>
  <si>
    <t>29750.00</t>
  </si>
  <si>
    <t>223500.00</t>
  </si>
  <si>
    <t>201000.00</t>
  </si>
  <si>
    <t>8500.00</t>
  </si>
  <si>
    <t>158000.00</t>
  </si>
  <si>
    <t>3721.00</t>
  </si>
  <si>
    <t>1425.00</t>
  </si>
  <si>
    <t>5201.96</t>
  </si>
  <si>
    <t>25000.00</t>
  </si>
  <si>
    <t>27750.00</t>
  </si>
  <si>
    <t>11000.00</t>
  </si>
  <si>
    <t>28881.00</t>
  </si>
  <si>
    <t>4140.00</t>
  </si>
  <si>
    <t>11578.22</t>
  </si>
  <si>
    <t>31032.00</t>
  </si>
  <si>
    <t>16282.06</t>
  </si>
  <si>
    <t>2586.00</t>
  </si>
  <si>
    <t>9800.00</t>
  </si>
  <si>
    <t>14207.42</t>
  </si>
  <si>
    <t>3700.00</t>
  </si>
  <si>
    <t>1501.00</t>
  </si>
  <si>
    <t>133888.40</t>
  </si>
  <si>
    <t>88450.65</t>
  </si>
  <si>
    <t>239631.03</t>
  </si>
  <si>
    <t>429582.41</t>
  </si>
  <si>
    <t>1270.00</t>
  </si>
  <si>
    <t>3258.00</t>
  </si>
  <si>
    <t>39096.00</t>
  </si>
  <si>
    <t>4554.68</t>
  </si>
  <si>
    <t>61502.87</t>
  </si>
  <si>
    <t>5750.00</t>
  </si>
  <si>
    <t>-7250.00</t>
  </si>
  <si>
    <t>57000.00</t>
  </si>
  <si>
    <t>61503.87</t>
  </si>
  <si>
    <t>3750.00</t>
  </si>
  <si>
    <t>7100.91</t>
  </si>
  <si>
    <t>293.03</t>
  </si>
  <si>
    <t>A LA VENTA DE PREDIOS URBANOS</t>
  </si>
  <si>
    <t>PREDIOS URBANOS SANTA ISAEL</t>
  </si>
  <si>
    <t>PREDIOS URBANOS ABDON CALDERON</t>
  </si>
  <si>
    <t>PREDIOS URBANOS SHAGLLI</t>
  </si>
  <si>
    <t>PREDIOS URBANOS PIJILI</t>
  </si>
  <si>
    <t>PREDIO RUSTICO SANTA ISABEL</t>
  </si>
  <si>
    <t>PREDIO RUSTICO ABDON CALDERON</t>
  </si>
  <si>
    <t>PREDIO RUSTICO SHAGLLI</t>
  </si>
  <si>
    <t>PREDIO RUSTICO PIJILI</t>
  </si>
  <si>
    <t>PREDIO RUSTICO CAÑARIBAMBA</t>
  </si>
  <si>
    <t>DE VEHICULOS MOTORIZADOS DE TRANSPORTE TERRESTRE</t>
  </si>
  <si>
    <t>DE ALCABALAS</t>
  </si>
  <si>
    <t>A LOS ACTIVOS TOTALES</t>
  </si>
  <si>
    <t>OTROS IMPUESTOS SOBRE LA PROPIEDAD (SOLAR NO EDIFICADO)</t>
  </si>
  <si>
    <t>A LOS ESPECTACULOS PUBLICOS</t>
  </si>
  <si>
    <t>PATENTES SANTA ISABEL</t>
  </si>
  <si>
    <t>PATENTE ABDON CALDERON</t>
  </si>
  <si>
    <t>PATENTE SHAGLLI</t>
  </si>
  <si>
    <t>PATENTE PIJILI</t>
  </si>
  <si>
    <t>PATENTES CAÑARIBAMBA</t>
  </si>
  <si>
    <t>AL DESPOSTE DE GANADO</t>
  </si>
  <si>
    <t>INGRESO A LUGARES PUBLICOS</t>
  </si>
  <si>
    <t>OCUPACION DE LUGARES PUBLICOS</t>
  </si>
  <si>
    <t>VENTA DE BASES</t>
  </si>
  <si>
    <t>INSCRIPCIONES, REGISTROS Y MATRICULAS</t>
  </si>
  <si>
    <t>PERMISO DE FUNCIONAMIENTO DE MINAS PETREAS</t>
  </si>
  <si>
    <t>SERVICIO DE CAMALES</t>
  </si>
  <si>
    <t>FISCALIZACION DE OBRAS</t>
  </si>
  <si>
    <t>APROBACION DE PLANOS E INSPECCION DE CONSTRUCCIONES</t>
  </si>
  <si>
    <t>PATENTES DE CONSERVACION MINERA</t>
  </si>
  <si>
    <t>ESPECIES FISCALES (TERAPIA FISICA )</t>
  </si>
  <si>
    <t>ESPECIES FISCALES (TARJETAS DE PARQUEO).</t>
  </si>
  <si>
    <t>TASA DE COMERCIALIZACION ARIDOS Y PETREOS</t>
  </si>
  <si>
    <t>TASA DE REVISION TECNICA VEHICULAR</t>
  </si>
  <si>
    <t>TIKETS DE COBRO DE PARQUEADERO MUNICIPAL</t>
  </si>
  <si>
    <t>TASAS Y CONTRIBUCIONES MUNICIPIO ( S/ E )</t>
  </si>
  <si>
    <t>TASAS Y CONTRIBUCIONES MUNICIPIO</t>
  </si>
  <si>
    <t>TASAS Y CONTRIBUCIONES TRANSITO</t>
  </si>
  <si>
    <t>PERMISO PARA PLAN DE CONTINGENCIA</t>
  </si>
  <si>
    <t>REGALAS MINERAS</t>
  </si>
  <si>
    <t>OBRAS DE  REGENERACIÓN URBANA</t>
  </si>
  <si>
    <t>CONTRIBUCION COMUNITARIA (AREA VERDE)</t>
  </si>
  <si>
    <t>OTRAS VENTAS DE PRODUCTOS Y MATERIALES</t>
  </si>
  <si>
    <t>VENTA DE PREDIOS NO PRODUCTIVOS.</t>
  </si>
  <si>
    <t>OTROS SERVICIOS TECNICOS Y ESPECIALIZADOS (SERVICIOS ADMINISTRATIVOS)</t>
  </si>
  <si>
    <t>ELECAUSTRO- ELECTROGENERADORA DEL AUSTRO S.A</t>
  </si>
  <si>
    <t>EMBOTELLADORA AZUAYA S.A.</t>
  </si>
  <si>
    <t>TERRENOS (CEMENTERIO)</t>
  </si>
  <si>
    <t>ARRIENDO LOCALLES DEL EDIFICIO MUNICIPAL</t>
  </si>
  <si>
    <t>ARRIENDO LOCALES DEL MERCADO CENTRAL</t>
  </si>
  <si>
    <t>MAQUINARIA Y EQUIPOS</t>
  </si>
  <si>
    <t>VEHICULOS (ARRENDAMIENTOS)</t>
  </si>
  <si>
    <t>INERESES MUNICIPIO</t>
  </si>
  <si>
    <t>INTERESES SERTSI</t>
  </si>
  <si>
    <t>ORDENANZAS MUNICIPALES</t>
  </si>
  <si>
    <t>INFEACCION A ORDENANZAS MUNICIPALES</t>
  </si>
  <si>
    <t>INCUMPLIMIENTO DE CONTRATOS</t>
  </si>
  <si>
    <t>MULTAS MUNICIPIO</t>
  </si>
  <si>
    <t>MULTAS TRANSITO</t>
  </si>
  <si>
    <t>MULTAS SERTSI</t>
  </si>
  <si>
    <t>DE GOBIERNOS AUTONOMOS DESCENTRALIZADOS</t>
  </si>
  <si>
    <t>MODELO DE EQUIDAD TERRITORIAL- TRANSFERENCIA CORRIENTE</t>
  </si>
  <si>
    <t>DEL PRESUPUESTO GENERAL PARA COMPETENCIA DE TRANSITO Y SEGURIDAD VIAL</t>
  </si>
  <si>
    <t>EXCEDENTES REGISTRO DE LA PROPIEDAD</t>
  </si>
  <si>
    <t>OTROS NO ESPECIFICADOS</t>
  </si>
  <si>
    <t>TERRENOS</t>
  </si>
  <si>
    <t>MINISTERIO DE TRASNPORTE Y OBRAS PUBLICAS</t>
  </si>
  <si>
    <t>PREFECTURA DEL AZUAY</t>
  </si>
  <si>
    <t>GAD PARROQUIAL ABDON CALDERON</t>
  </si>
  <si>
    <t>GAD PARROQUIAL DE CAÑARIBAMBA</t>
  </si>
  <si>
    <t>FONDOS NO REEMBOLSABLES CONVENIO DEBE</t>
  </si>
  <si>
    <t>CONVENIO MIES.</t>
  </si>
  <si>
    <t>CONVENIO EMPRESA ELECAUSTRO S.A. - CELEC</t>
  </si>
  <si>
    <t>CONVENIO ADULTO MAYOR- ATENCION DOMICILIARIA CON DISCAPACIDAD</t>
  </si>
  <si>
    <t>ADULTO MAYOR- ATENCION DOMICILIARIA SIN DISCAPACIDAD</t>
  </si>
  <si>
    <t>CONVENIO ASOCIACION DE MUNICIPALIDADES DEL ECUADOR</t>
  </si>
  <si>
    <t>CONVENIOS VARIOS PROYECOS</t>
  </si>
  <si>
    <t>CONVENIOS JUNTAS DE AGUA</t>
  </si>
  <si>
    <t>CONVENIOS VARIOS - SECTOR PRIVADO</t>
  </si>
  <si>
    <t>MODELO DE EQUIDAD TERRITORIAL - TRANSFERNECIAS DE INVERSION</t>
  </si>
  <si>
    <t>LEY 47 AÑO 2012 (5% RECAUDACION PAUTE)</t>
  </si>
  <si>
    <t>DEL PGE PARA LA COMPETENCIA PARA PRESEREVAR EL PATRIMONIO ARQUITECTONICO Y CULTURAL.</t>
  </si>
  <si>
    <t>DEL SECTOR PUBLICO FINANCIERO VARIOS PROYECTOS</t>
  </si>
  <si>
    <t>DEL SECTOR PUBLICO NO FINANCIERO</t>
  </si>
  <si>
    <t>DEL SECTOR PRIVADO FINANCIERO (COOPERATIVAS)</t>
  </si>
  <si>
    <t>DEL SECTOR PRIVADO NO FINANCIERO (CONTRATISTAS Y OTROS)</t>
  </si>
  <si>
    <t>DE ORGANISMOS MULTILATERALES</t>
  </si>
  <si>
    <t>DE GOBIERNOS Y ORGANISMOS MULTILATERALES</t>
  </si>
  <si>
    <t>DEL SECTOR PRIVADO FINANCIERO</t>
  </si>
  <si>
    <t>DEL SECTOR PRIVADO NO FINANCIERO</t>
  </si>
  <si>
    <t>CREDITO DE PROVEEDORES INTERNOS DEL SECTOR PUBLICO NO FINANCIERO</t>
  </si>
  <si>
    <t>CREDITO DE PROVEEDORES INTERNOS DEL SECTOR PRIVADO NO FINANCIERO</t>
  </si>
  <si>
    <t>CRÉDITO DE PROVEEDORES EXTERNOS DEL SECTOR PRIVADO NO FINANCIERO</t>
  </si>
  <si>
    <t>DE FONDOS DEL GOBIERNO CENTRAL</t>
  </si>
  <si>
    <t>DE FONDOS DE AUTOGESTION</t>
  </si>
  <si>
    <t>CARTERA VENCIDA P. URBANO SANTA ISABEL</t>
  </si>
  <si>
    <t>CARTERA VENCIDA P. RUSTICO SANTA ISABEL</t>
  </si>
  <si>
    <t>CARTERA VENCIDA PATENTES SANTA ISABEL</t>
  </si>
  <si>
    <t>REGENERACION URBANA SANTA ISABEL</t>
  </si>
  <si>
    <t>CARTERA VENCIDA MERCADOS SANTA ISABEL</t>
  </si>
  <si>
    <t>CARTERA VENCIDA O. SERVICIOS TECNICOS Y ADMINISTRATIVOS</t>
  </si>
  <si>
    <t>CARTERA VENCIDA MULTAS Y RECRAGOS AÑOS ANTERIORES SANTA ISABEL</t>
  </si>
  <si>
    <t>CUENTAS X COBRAR SOLAR NO EDIFICADO AÑOS ANTERIORES</t>
  </si>
  <si>
    <t>CARTERA VENCIDA P. URBANO A. CALDERON</t>
  </si>
  <si>
    <t>CARTERA VENCIDA P. RUSTICO A. CALDERON</t>
  </si>
  <si>
    <t>CARTERA VENCIDA PATENTES A. CALDERON</t>
  </si>
  <si>
    <t>CARTERA VENCIDA P. URBANO SHAGLLI</t>
  </si>
  <si>
    <t>CARTERA VENCIDA P. RUSTICO SHAGLLI</t>
  </si>
  <si>
    <t>CARTERA VENCIDA PATENTES SHAGLLI</t>
  </si>
  <si>
    <t>CARTERA VENCIDA P. URBANO PIJILI</t>
  </si>
  <si>
    <t>CARTERA VENCIDA P. RUSTICO PIJILI</t>
  </si>
  <si>
    <t>CARTERA VENCIDA PATENTES PIJILI</t>
  </si>
  <si>
    <t>CUENTAS X COBRAR AÑOS ANTERIORES IVA. SRI</t>
  </si>
  <si>
    <t>CUENTAS X COBRAR AÑOS ANTERIORES TRANSFERENCIAS DEL GOBIERNO</t>
  </si>
  <si>
    <t>CUENTAS POR COBRAR AÑOS ANTERIORES DIFERENTES FONDOS</t>
  </si>
  <si>
    <t>CUENTAS X COBRAR AÑOS ANTERIORES REGALIAS MINERAS</t>
  </si>
  <si>
    <t>CARTERA VENCIDA PREDIO RUSTICO CAÑARIBAMBA</t>
  </si>
  <si>
    <t>CARTERA VENCIDA PATENTES CAÑARIBAMBA</t>
  </si>
  <si>
    <t>ANTICIPOS POR DEVENGAR EJERCICIOS ANTERIORES COMPRA DE BIENES Y SERVICIOS</t>
  </si>
  <si>
    <t>ANTICIPO DE CONTRATISTAS DE AÑOS ANTERIORES</t>
  </si>
  <si>
    <t>2896.00</t>
  </si>
  <si>
    <t>2178.74</t>
  </si>
  <si>
    <t>362.03</t>
  </si>
  <si>
    <t>1283.57</t>
  </si>
  <si>
    <t>955.50</t>
  </si>
  <si>
    <t>600.77</t>
  </si>
  <si>
    <t>1399.91</t>
  </si>
  <si>
    <t>6216.00</t>
  </si>
  <si>
    <t>1400.00</t>
  </si>
  <si>
    <t>1155.00</t>
  </si>
  <si>
    <t>-5000.00</t>
  </si>
  <si>
    <t>-220.00</t>
  </si>
  <si>
    <t>1264.00</t>
  </si>
  <si>
    <t>-1368.00</t>
  </si>
  <si>
    <t>-1136.00</t>
  </si>
  <si>
    <t>-1440.00</t>
  </si>
  <si>
    <t>1440.00</t>
  </si>
  <si>
    <t>-20000.00</t>
  </si>
  <si>
    <t>19000.00</t>
  </si>
  <si>
    <t>-6000.00</t>
  </si>
  <si>
    <t>-1700.00</t>
  </si>
  <si>
    <t>1156.00</t>
  </si>
  <si>
    <t>3080.00</t>
  </si>
  <si>
    <t>1764.00</t>
  </si>
  <si>
    <t>5180.00</t>
  </si>
  <si>
    <t>8482.00</t>
  </si>
  <si>
    <t>22865.00</t>
  </si>
  <si>
    <t>23000.00</t>
  </si>
  <si>
    <t>22300.00</t>
  </si>
  <si>
    <t>1760.00</t>
  </si>
  <si>
    <t>3740.00</t>
  </si>
  <si>
    <t>35.89</t>
  </si>
  <si>
    <t>242500.00</t>
  </si>
  <si>
    <t>195000.00</t>
  </si>
  <si>
    <t>1300.00</t>
  </si>
  <si>
    <t>16700.00</t>
  </si>
  <si>
    <t>586.73</t>
  </si>
  <si>
    <t>1758.19</t>
  </si>
  <si>
    <t>1552.80</t>
  </si>
  <si>
    <t>1832.34</t>
  </si>
  <si>
    <t>1990.00</t>
  </si>
  <si>
    <t>953.58</t>
  </si>
  <si>
    <t>114.95</t>
  </si>
  <si>
    <t>302.50</t>
  </si>
  <si>
    <t>7775.40</t>
  </si>
  <si>
    <t>845.45</t>
  </si>
  <si>
    <t>1252.67</t>
  </si>
  <si>
    <t>5284.48</t>
  </si>
  <si>
    <t>31.12</t>
  </si>
  <si>
    <t>12499.46</t>
  </si>
  <si>
    <t>5430.00</t>
  </si>
  <si>
    <t>36063.17</t>
  </si>
  <si>
    <t>18691.79</t>
  </si>
  <si>
    <t>471.80</t>
  </si>
  <si>
    <t>4690.57</t>
  </si>
  <si>
    <t>125.18</t>
  </si>
  <si>
    <t>1279.10</t>
  </si>
  <si>
    <t>34107.22</t>
  </si>
  <si>
    <t>7976.10</t>
  </si>
  <si>
    <t>1231.22</t>
  </si>
  <si>
    <t>4163.45</t>
  </si>
  <si>
    <t>12843.79</t>
  </si>
  <si>
    <t>6729.22</t>
  </si>
  <si>
    <t>2835.13</t>
  </si>
  <si>
    <t>15399.01</t>
  </si>
  <si>
    <t>4600.04</t>
  </si>
  <si>
    <t>226.18</t>
  </si>
  <si>
    <t>34532.64</t>
  </si>
  <si>
    <t>25107.86</t>
  </si>
  <si>
    <t>84668.06</t>
  </si>
  <si>
    <t>54805.42</t>
  </si>
  <si>
    <t>240.55</t>
  </si>
  <si>
    <t>1420.38</t>
  </si>
  <si>
    <t>647.85</t>
  </si>
  <si>
    <t>16181.40</t>
  </si>
  <si>
    <t>1759.41</t>
  </si>
  <si>
    <t>3.7.1.</t>
  </si>
  <si>
    <t>7.5.01.07.24</t>
  </si>
  <si>
    <t>MATERIALES DE ASEO</t>
  </si>
  <si>
    <t>CENTRO DE ACOPIO, FAENAMIENTO Y COMERCIALIZACION DE CUYES</t>
  </si>
  <si>
    <t>-4000.00</t>
  </si>
  <si>
    <t>-800.00</t>
  </si>
  <si>
    <t>8970.58</t>
  </si>
  <si>
    <t>2016.00</t>
  </si>
  <si>
    <t>-360.00</t>
  </si>
  <si>
    <t>-12301.58</t>
  </si>
  <si>
    <t>5100.00</t>
  </si>
  <si>
    <t>4750.00</t>
  </si>
  <si>
    <t>22000.00</t>
  </si>
  <si>
    <t>850.00</t>
  </si>
  <si>
    <t>2050.00</t>
  </si>
  <si>
    <t>-2050.00</t>
  </si>
  <si>
    <t>201752.00</t>
  </si>
  <si>
    <t>39000.00</t>
  </si>
  <si>
    <t>30045.16</t>
  </si>
  <si>
    <t>32016.00</t>
  </si>
  <si>
    <t>1340.00</t>
  </si>
  <si>
    <t>7698.42</t>
  </si>
  <si>
    <t>152000.00</t>
  </si>
  <si>
    <t>9000.00</t>
  </si>
  <si>
    <t>5850.00</t>
  </si>
  <si>
    <t>4751.00</t>
  </si>
  <si>
    <t>50881.00</t>
  </si>
  <si>
    <t>11850.00</t>
  </si>
  <si>
    <t>1650.00</t>
  </si>
  <si>
    <t>120780.42</t>
  </si>
  <si>
    <t>3159.00</t>
  </si>
  <si>
    <t>9241.28</t>
  </si>
  <si>
    <t>5323.40</t>
  </si>
  <si>
    <t>24880.86</t>
  </si>
  <si>
    <t>2368.66</t>
  </si>
  <si>
    <t>17137.55</t>
  </si>
  <si>
    <t>6546.25</t>
  </si>
  <si>
    <t>7456.48</t>
  </si>
  <si>
    <t>4287.73</t>
  </si>
  <si>
    <t>1949.81</t>
  </si>
  <si>
    <t>18.54</t>
  </si>
  <si>
    <t>492.04</t>
  </si>
  <si>
    <t>691.23</t>
  </si>
  <si>
    <t>855.67</t>
  </si>
  <si>
    <t>149.40</t>
  </si>
  <si>
    <t>1060.04</t>
  </si>
  <si>
    <t>96897.18</t>
  </si>
  <si>
    <t>2756.64</t>
  </si>
  <si>
    <t>8438.59</t>
  </si>
  <si>
    <t>22797.33</t>
  </si>
  <si>
    <t>14108.96</t>
  </si>
  <si>
    <t>8727.38</t>
  </si>
  <si>
    <t>337.93</t>
  </si>
  <si>
    <t>1961.56</t>
  </si>
  <si>
    <t>3600.00</t>
  </si>
  <si>
    <t>19549.50</t>
  </si>
  <si>
    <t>32605.23</t>
  </si>
  <si>
    <t>936.41</t>
  </si>
  <si>
    <t>6660.33</t>
  </si>
  <si>
    <t>6516.00</t>
  </si>
  <si>
    <t>7473.30</t>
  </si>
  <si>
    <t>4874.62</t>
  </si>
  <si>
    <t>6515.07</t>
  </si>
  <si>
    <t>73.44</t>
  </si>
  <si>
    <t>1972.88</t>
  </si>
  <si>
    <t>4800.00</t>
  </si>
  <si>
    <t>13266.00</t>
  </si>
  <si>
    <t>1889.99</t>
  </si>
  <si>
    <t>2568.27</t>
  </si>
  <si>
    <t>29609.71</t>
  </si>
  <si>
    <t>5054.77</t>
  </si>
  <si>
    <t>1511.17</t>
  </si>
  <si>
    <t>2600.34</t>
  </si>
  <si>
    <t>65300.00</t>
  </si>
  <si>
    <t>409.80</t>
  </si>
  <si>
    <t>116.53</t>
  </si>
  <si>
    <t>365.22</t>
  </si>
  <si>
    <t>14988.00</t>
  </si>
  <si>
    <t>3412.32</t>
  </si>
  <si>
    <t>3057.37</t>
  </si>
  <si>
    <t>3118.68</t>
  </si>
  <si>
    <t>27399.94</t>
  </si>
  <si>
    <t>7804.31</t>
  </si>
  <si>
    <t>2932.79</t>
  </si>
  <si>
    <t>8411.80</t>
  </si>
  <si>
    <t>728.27</t>
  </si>
  <si>
    <t>27421.50</t>
  </si>
  <si>
    <t>14055.38</t>
  </si>
  <si>
    <t>1737.42</t>
  </si>
  <si>
    <t>3607.75</t>
  </si>
  <si>
    <t>11822.57</t>
  </si>
  <si>
    <t>6504.85</t>
  </si>
  <si>
    <t>2726.28</t>
  </si>
  <si>
    <t>1499.96</t>
  </si>
  <si>
    <t>23460.00</t>
  </si>
  <si>
    <t>33688.99</t>
  </si>
  <si>
    <t>243.00</t>
  </si>
  <si>
    <t>6737.04</t>
  </si>
  <si>
    <t>9479.80</t>
  </si>
  <si>
    <t>7932.75</t>
  </si>
  <si>
    <t>5128.00</t>
  </si>
  <si>
    <t>168.41</t>
  </si>
  <si>
    <t>17.00</t>
  </si>
  <si>
    <t>182.85</t>
  </si>
  <si>
    <t>5010.20</t>
  </si>
  <si>
    <t>22681.61</t>
  </si>
  <si>
    <t>27109.50</t>
  </si>
  <si>
    <t>169154.14</t>
  </si>
  <si>
    <t>3138.43</t>
  </si>
  <si>
    <t>24841.67</t>
  </si>
  <si>
    <t>8966.27</t>
  </si>
  <si>
    <t>23595.14</t>
  </si>
  <si>
    <t>27477.76</t>
  </si>
  <si>
    <t>16798.63</t>
  </si>
  <si>
    <t>11663.10</t>
  </si>
  <si>
    <t>40468.77</t>
  </si>
  <si>
    <t>2807.00</t>
  </si>
  <si>
    <t>24206.17</t>
  </si>
  <si>
    <t>22326.00</t>
  </si>
  <si>
    <t>1317.48</t>
  </si>
  <si>
    <t>919.96</t>
  </si>
  <si>
    <t>2727.52</t>
  </si>
  <si>
    <t>880.14</t>
  </si>
  <si>
    <t>3800.00</t>
  </si>
  <si>
    <t>9645.00</t>
  </si>
  <si>
    <t>4506.72</t>
  </si>
  <si>
    <t>146.96</t>
  </si>
  <si>
    <t>1571.02</t>
  </si>
  <si>
    <t>80.00</t>
  </si>
  <si>
    <t>440.24</t>
  </si>
  <si>
    <t>40950.22</t>
  </si>
  <si>
    <t>9571.32</t>
  </si>
  <si>
    <t>1932.64</t>
  </si>
  <si>
    <t>4352.61</t>
  </si>
  <si>
    <t>15429.79</t>
  </si>
  <si>
    <t>8021.53</t>
  </si>
  <si>
    <t>3541.82</t>
  </si>
  <si>
    <t>1785.60</t>
  </si>
  <si>
    <t>140.10</t>
  </si>
  <si>
    <t>680.00</t>
  </si>
  <si>
    <t>9829.00</t>
  </si>
  <si>
    <t>5910.90</t>
  </si>
  <si>
    <t>19745.62</t>
  </si>
  <si>
    <t>5805.60</t>
  </si>
  <si>
    <t>267.75</t>
  </si>
  <si>
    <t>41126.77</t>
  </si>
  <si>
    <t>25507.86</t>
  </si>
  <si>
    <t>101914.07</t>
  </si>
  <si>
    <t>75882.82</t>
  </si>
  <si>
    <t>273.56</t>
  </si>
  <si>
    <t>1691.88</t>
  </si>
  <si>
    <t>762.84</t>
  </si>
  <si>
    <t>19439.40</t>
  </si>
  <si>
    <t>2138.97</t>
  </si>
  <si>
    <t>120780.39</t>
  </si>
  <si>
    <t>96897.17</t>
  </si>
  <si>
    <t>38744.03</t>
  </si>
  <si>
    <t>117247.63</t>
  </si>
  <si>
    <t>3015.94</t>
  </si>
  <si>
    <t>5232.90</t>
  </si>
  <si>
    <t>24427.31</t>
  </si>
  <si>
    <t>2292.11</t>
  </si>
  <si>
    <t>7.98</t>
  </si>
  <si>
    <t>746.77</t>
  </si>
  <si>
    <t>997.67</t>
  </si>
  <si>
    <t>90350.00</t>
  </si>
  <si>
    <t>7865.36</t>
  </si>
  <si>
    <t>22658.75</t>
  </si>
  <si>
    <t>18611.53</t>
  </si>
  <si>
    <t>31562.93</t>
  </si>
  <si>
    <t>6391.65</t>
  </si>
  <si>
    <t>12204.40</t>
  </si>
  <si>
    <t>28767.61</t>
  </si>
  <si>
    <t>62825.00</t>
  </si>
  <si>
    <t>14208.46</t>
  </si>
  <si>
    <t>3348.58</t>
  </si>
  <si>
    <t>26875.71</t>
  </si>
  <si>
    <t>26830.30</t>
  </si>
  <si>
    <t>13519.31</t>
  </si>
  <si>
    <t>3550.35</t>
  </si>
  <si>
    <t>11357.33</t>
  </si>
  <si>
    <t>22425.23</t>
  </si>
  <si>
    <t>32513.84</t>
  </si>
  <si>
    <t>6637.57</t>
  </si>
  <si>
    <t>9272.92</t>
  </si>
  <si>
    <t>9351.61</t>
  </si>
  <si>
    <t>26210.89</t>
  </si>
  <si>
    <t>164081.40</t>
  </si>
  <si>
    <t>3086.68</t>
  </si>
  <si>
    <t>24569.00</t>
  </si>
  <si>
    <t>22223.19</t>
  </si>
  <si>
    <t>16746.90</t>
  </si>
  <si>
    <t>1744.00</t>
  </si>
  <si>
    <t>22774.39</t>
  </si>
  <si>
    <t>21301.58</t>
  </si>
  <si>
    <t>39783.97</t>
  </si>
  <si>
    <t>9339.52</t>
  </si>
  <si>
    <t>15107.39</t>
  </si>
  <si>
    <t>64444.20</t>
  </si>
  <si>
    <t>19066.35</t>
  </si>
  <si>
    <t>CUENTA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</si>
</sst>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 * #,##0.00_ ;_ * \-#,##0.00_ ;_ * &quot;-&quot;??_ ;_ @_ "/>
    <numFmt numFmtId="165" formatCode="#,##0.00;\-#,##0.00;0.00"/>
  </numFmts>
  <fonts count="14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9"/>
      <color indexed="8"/>
      <name val="Arial"/>
      <family val="2"/>
    </font>
    <font>
      <b/>
      <sz val="8"/>
      <color indexed="8"/>
      <name val="Arial"/>
      <family val="2"/>
    </font>
    <font>
      <sz val="10"/>
      <color indexed="8"/>
      <name val="Calibri"/>
      <family val="2"/>
      <scheme val="minor"/>
    </font>
    <font>
      <sz val="8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7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9"/>
        <bgColor indexed="8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2" fillId="0" borderId="0">
      <alignment vertical="top"/>
    </xf>
    <xf numFmtId="0" fontId="2" fillId="0" borderId="0">
      <alignment vertical="top"/>
    </xf>
    <xf numFmtId="0" fontId="2" fillId="0" borderId="0">
      <alignment vertical="top"/>
    </xf>
    <xf numFmtId="0" fontId="1" fillId="0" borderId="0"/>
    <xf numFmtId="164" fontId="12" fillId="0" borderId="0" applyFont="0" applyFill="0" applyBorder="0" applyAlignment="0" applyProtection="0"/>
  </cellStyleXfs>
  <cellXfs count="29">
    <xf numFmtId="0" fontId="0" fillId="0" borderId="0" xfId="0"/>
    <xf numFmtId="0" fontId="3" fillId="2" borderId="1" xfId="1" applyFont="1" applyFill="1" applyBorder="1" applyAlignment="1">
      <alignment horizontal="center" vertical="center" wrapText="1" readingOrder="1"/>
    </xf>
    <xf numFmtId="0" fontId="4" fillId="2" borderId="1" xfId="1" applyFont="1" applyFill="1" applyBorder="1" applyAlignment="1">
      <alignment horizontal="center" vertical="center" readingOrder="1"/>
    </xf>
    <xf numFmtId="0" fontId="4" fillId="0" borderId="1" xfId="2" applyFont="1" applyBorder="1" applyAlignment="1">
      <alignment horizontal="center" vertical="center" wrapText="1"/>
    </xf>
    <xf numFmtId="0" fontId="2" fillId="3" borderId="0" xfId="3" applyFill="1">
      <alignment vertical="top"/>
    </xf>
    <xf numFmtId="0" fontId="2" fillId="3" borderId="0" xfId="3" applyFill="1" applyAlignment="1">
      <alignment horizontal="left" vertical="center"/>
    </xf>
    <xf numFmtId="0" fontId="2" fillId="0" borderId="0" xfId="2">
      <alignment vertical="top"/>
    </xf>
    <xf numFmtId="0" fontId="3" fillId="3" borderId="2" xfId="3" applyFont="1" applyFill="1" applyBorder="1" applyAlignment="1">
      <alignment horizontal="center" vertical="center"/>
    </xf>
    <xf numFmtId="0" fontId="3" fillId="2" borderId="3" xfId="1" applyFont="1" applyFill="1" applyBorder="1" applyAlignment="1">
      <alignment horizontal="center" vertical="center" wrapText="1" readingOrder="1"/>
    </xf>
    <xf numFmtId="0" fontId="4" fillId="2" borderId="1" xfId="1" applyFont="1" applyFill="1" applyBorder="1" applyAlignment="1">
      <alignment horizontal="center" vertical="center" wrapText="1" readingOrder="1"/>
    </xf>
    <xf numFmtId="0" fontId="6" fillId="2" borderId="4" xfId="1" applyFont="1" applyFill="1" applyBorder="1" applyAlignment="1">
      <alignment horizontal="left" vertical="center" wrapText="1" readingOrder="1"/>
    </xf>
    <xf numFmtId="2" fontId="6" fillId="0" borderId="3" xfId="2" applyNumberFormat="1" applyFont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 readingOrder="1"/>
    </xf>
    <xf numFmtId="0" fontId="10" fillId="0" borderId="1" xfId="4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3" fillId="2" borderId="2" xfId="1" applyFont="1" applyFill="1" applyBorder="1" applyAlignment="1">
      <alignment horizontal="center" vertical="center" wrapText="1" readingOrder="1"/>
    </xf>
    <xf numFmtId="0" fontId="4" fillId="2" borderId="3" xfId="1" applyFont="1" applyFill="1" applyBorder="1" applyAlignment="1">
      <alignment horizontal="center" vertical="center" readingOrder="1"/>
    </xf>
    <xf numFmtId="0" fontId="11" fillId="4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horizontal="right"/>
    </xf>
    <xf numFmtId="0" fontId="3" fillId="2" borderId="5" xfId="1" applyFont="1" applyFill="1" applyBorder="1" applyAlignment="1">
      <alignment horizontal="center" vertical="center" wrapText="1" readingOrder="1"/>
    </xf>
    <xf numFmtId="0" fontId="6" fillId="2" borderId="1" xfId="1" applyFont="1" applyFill="1" applyBorder="1" applyAlignment="1">
      <alignment vertical="top" wrapText="1" readingOrder="1"/>
    </xf>
    <xf numFmtId="0" fontId="6" fillId="3" borderId="0" xfId="3" applyFont="1" applyFill="1" applyAlignment="1">
      <alignment horizontal="left" vertical="center"/>
    </xf>
    <xf numFmtId="165" fontId="6" fillId="2" borderId="1" xfId="1" applyNumberFormat="1" applyFont="1" applyFill="1" applyBorder="1">
      <alignment vertical="top"/>
    </xf>
    <xf numFmtId="165" fontId="5" fillId="2" borderId="1" xfId="1" applyNumberFormat="1" applyFont="1" applyFill="1" applyBorder="1" applyAlignment="1">
      <alignment horizontal="right"/>
    </xf>
    <xf numFmtId="2" fontId="5" fillId="0" borderId="1" xfId="2" applyNumberFormat="1" applyFont="1" applyBorder="1" applyAlignment="1">
      <alignment horizontal="right"/>
    </xf>
    <xf numFmtId="0" fontId="9" fillId="0" borderId="2" xfId="0" applyFont="1" applyBorder="1" applyAlignment="1">
      <alignment horizontal="left" vertical="center"/>
    </xf>
    <xf numFmtId="165" fontId="2" fillId="3" borderId="0" xfId="3" applyNumberFormat="1" applyFill="1">
      <alignment vertical="top"/>
    </xf>
    <xf numFmtId="165" fontId="13" fillId="2" borderId="1" xfId="5" applyNumberFormat="1" applyFont="1" applyFill="1" applyBorder="1" applyAlignment="1">
      <alignment vertical="top"/>
    </xf>
  </cellXfs>
  <cellStyles count="6">
    <cellStyle name="Millares" xfId="5" builtinId="3"/>
    <cellStyle name="Millares 2" xfId="1"/>
    <cellStyle name="Normal" xfId="0" builtinId="0"/>
    <cellStyle name="Normal 2" xfId="3"/>
    <cellStyle name="Normal 2 2" xfId="4"/>
    <cellStyle name="Porcentaje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4"/>
  <sheetViews>
    <sheetView tabSelected="1" showOutlineSymbols="0" workbookViewId="0">
      <selection activeCell="B1" sqref="B1"/>
    </sheetView>
  </sheetViews>
  <sheetFormatPr baseColWidth="10" defaultRowHeight="12.75" customHeight="1" x14ac:dyDescent="0.25"/>
  <cols>
    <col min="1" max="1" width="14.7109375" style="22" customWidth="1"/>
    <col min="2" max="2" width="27.5703125" style="5" customWidth="1"/>
    <col min="3" max="3" width="40" style="5" customWidth="1"/>
    <col min="4" max="9" width="16.42578125" style="4" customWidth="1"/>
    <col min="10" max="10" width="16.42578125" style="6" customWidth="1"/>
    <col min="11" max="256" width="6.140625" style="4" customWidth="1"/>
    <col min="257" max="257" width="14.7109375" style="4" customWidth="1"/>
    <col min="258" max="258" width="27.5703125" style="4" customWidth="1"/>
    <col min="259" max="259" width="40" style="4" customWidth="1"/>
    <col min="260" max="266" width="16.42578125" style="4" customWidth="1"/>
    <col min="267" max="512" width="6.140625" style="4" customWidth="1"/>
    <col min="513" max="513" width="14.7109375" style="4" customWidth="1"/>
    <col min="514" max="514" width="27.5703125" style="4" customWidth="1"/>
    <col min="515" max="515" width="40" style="4" customWidth="1"/>
    <col min="516" max="522" width="16.42578125" style="4" customWidth="1"/>
    <col min="523" max="768" width="6.140625" style="4" customWidth="1"/>
    <col min="769" max="769" width="14.7109375" style="4" customWidth="1"/>
    <col min="770" max="770" width="27.5703125" style="4" customWidth="1"/>
    <col min="771" max="771" width="40" style="4" customWidth="1"/>
    <col min="772" max="778" width="16.42578125" style="4" customWidth="1"/>
    <col min="779" max="1024" width="6.140625" style="4" customWidth="1"/>
    <col min="1025" max="1025" width="14.7109375" style="4" customWidth="1"/>
    <col min="1026" max="1026" width="27.5703125" style="4" customWidth="1"/>
    <col min="1027" max="1027" width="40" style="4" customWidth="1"/>
    <col min="1028" max="1034" width="16.42578125" style="4" customWidth="1"/>
    <col min="1035" max="1280" width="6.140625" style="4" customWidth="1"/>
    <col min="1281" max="1281" width="14.7109375" style="4" customWidth="1"/>
    <col min="1282" max="1282" width="27.5703125" style="4" customWidth="1"/>
    <col min="1283" max="1283" width="40" style="4" customWidth="1"/>
    <col min="1284" max="1290" width="16.42578125" style="4" customWidth="1"/>
    <col min="1291" max="1536" width="6.140625" style="4" customWidth="1"/>
    <col min="1537" max="1537" width="14.7109375" style="4" customWidth="1"/>
    <col min="1538" max="1538" width="27.5703125" style="4" customWidth="1"/>
    <col min="1539" max="1539" width="40" style="4" customWidth="1"/>
    <col min="1540" max="1546" width="16.42578125" style="4" customWidth="1"/>
    <col min="1547" max="1792" width="6.140625" style="4" customWidth="1"/>
    <col min="1793" max="1793" width="14.7109375" style="4" customWidth="1"/>
    <col min="1794" max="1794" width="27.5703125" style="4" customWidth="1"/>
    <col min="1795" max="1795" width="40" style="4" customWidth="1"/>
    <col min="1796" max="1802" width="16.42578125" style="4" customWidth="1"/>
    <col min="1803" max="2048" width="6.140625" style="4" customWidth="1"/>
    <col min="2049" max="2049" width="14.7109375" style="4" customWidth="1"/>
    <col min="2050" max="2050" width="27.5703125" style="4" customWidth="1"/>
    <col min="2051" max="2051" width="40" style="4" customWidth="1"/>
    <col min="2052" max="2058" width="16.42578125" style="4" customWidth="1"/>
    <col min="2059" max="2304" width="6.140625" style="4" customWidth="1"/>
    <col min="2305" max="2305" width="14.7109375" style="4" customWidth="1"/>
    <col min="2306" max="2306" width="27.5703125" style="4" customWidth="1"/>
    <col min="2307" max="2307" width="40" style="4" customWidth="1"/>
    <col min="2308" max="2314" width="16.42578125" style="4" customWidth="1"/>
    <col min="2315" max="2560" width="6.140625" style="4" customWidth="1"/>
    <col min="2561" max="2561" width="14.7109375" style="4" customWidth="1"/>
    <col min="2562" max="2562" width="27.5703125" style="4" customWidth="1"/>
    <col min="2563" max="2563" width="40" style="4" customWidth="1"/>
    <col min="2564" max="2570" width="16.42578125" style="4" customWidth="1"/>
    <col min="2571" max="2816" width="6.140625" style="4" customWidth="1"/>
    <col min="2817" max="2817" width="14.7109375" style="4" customWidth="1"/>
    <col min="2818" max="2818" width="27.5703125" style="4" customWidth="1"/>
    <col min="2819" max="2819" width="40" style="4" customWidth="1"/>
    <col min="2820" max="2826" width="16.42578125" style="4" customWidth="1"/>
    <col min="2827" max="3072" width="6.140625" style="4" customWidth="1"/>
    <col min="3073" max="3073" width="14.7109375" style="4" customWidth="1"/>
    <col min="3074" max="3074" width="27.5703125" style="4" customWidth="1"/>
    <col min="3075" max="3075" width="40" style="4" customWidth="1"/>
    <col min="3076" max="3082" width="16.42578125" style="4" customWidth="1"/>
    <col min="3083" max="3328" width="6.140625" style="4" customWidth="1"/>
    <col min="3329" max="3329" width="14.7109375" style="4" customWidth="1"/>
    <col min="3330" max="3330" width="27.5703125" style="4" customWidth="1"/>
    <col min="3331" max="3331" width="40" style="4" customWidth="1"/>
    <col min="3332" max="3338" width="16.42578125" style="4" customWidth="1"/>
    <col min="3339" max="3584" width="6.140625" style="4" customWidth="1"/>
    <col min="3585" max="3585" width="14.7109375" style="4" customWidth="1"/>
    <col min="3586" max="3586" width="27.5703125" style="4" customWidth="1"/>
    <col min="3587" max="3587" width="40" style="4" customWidth="1"/>
    <col min="3588" max="3594" width="16.42578125" style="4" customWidth="1"/>
    <col min="3595" max="3840" width="6.140625" style="4" customWidth="1"/>
    <col min="3841" max="3841" width="14.7109375" style="4" customWidth="1"/>
    <col min="3842" max="3842" width="27.5703125" style="4" customWidth="1"/>
    <col min="3843" max="3843" width="40" style="4" customWidth="1"/>
    <col min="3844" max="3850" width="16.42578125" style="4" customWidth="1"/>
    <col min="3851" max="4096" width="6.140625" style="4" customWidth="1"/>
    <col min="4097" max="4097" width="14.7109375" style="4" customWidth="1"/>
    <col min="4098" max="4098" width="27.5703125" style="4" customWidth="1"/>
    <col min="4099" max="4099" width="40" style="4" customWidth="1"/>
    <col min="4100" max="4106" width="16.42578125" style="4" customWidth="1"/>
    <col min="4107" max="4352" width="6.140625" style="4" customWidth="1"/>
    <col min="4353" max="4353" width="14.7109375" style="4" customWidth="1"/>
    <col min="4354" max="4354" width="27.5703125" style="4" customWidth="1"/>
    <col min="4355" max="4355" width="40" style="4" customWidth="1"/>
    <col min="4356" max="4362" width="16.42578125" style="4" customWidth="1"/>
    <col min="4363" max="4608" width="6.140625" style="4" customWidth="1"/>
    <col min="4609" max="4609" width="14.7109375" style="4" customWidth="1"/>
    <col min="4610" max="4610" width="27.5703125" style="4" customWidth="1"/>
    <col min="4611" max="4611" width="40" style="4" customWidth="1"/>
    <col min="4612" max="4618" width="16.42578125" style="4" customWidth="1"/>
    <col min="4619" max="4864" width="6.140625" style="4" customWidth="1"/>
    <col min="4865" max="4865" width="14.7109375" style="4" customWidth="1"/>
    <col min="4866" max="4866" width="27.5703125" style="4" customWidth="1"/>
    <col min="4867" max="4867" width="40" style="4" customWidth="1"/>
    <col min="4868" max="4874" width="16.42578125" style="4" customWidth="1"/>
    <col min="4875" max="5120" width="6.140625" style="4" customWidth="1"/>
    <col min="5121" max="5121" width="14.7109375" style="4" customWidth="1"/>
    <col min="5122" max="5122" width="27.5703125" style="4" customWidth="1"/>
    <col min="5123" max="5123" width="40" style="4" customWidth="1"/>
    <col min="5124" max="5130" width="16.42578125" style="4" customWidth="1"/>
    <col min="5131" max="5376" width="6.140625" style="4" customWidth="1"/>
    <col min="5377" max="5377" width="14.7109375" style="4" customWidth="1"/>
    <col min="5378" max="5378" width="27.5703125" style="4" customWidth="1"/>
    <col min="5379" max="5379" width="40" style="4" customWidth="1"/>
    <col min="5380" max="5386" width="16.42578125" style="4" customWidth="1"/>
    <col min="5387" max="5632" width="6.140625" style="4" customWidth="1"/>
    <col min="5633" max="5633" width="14.7109375" style="4" customWidth="1"/>
    <col min="5634" max="5634" width="27.5703125" style="4" customWidth="1"/>
    <col min="5635" max="5635" width="40" style="4" customWidth="1"/>
    <col min="5636" max="5642" width="16.42578125" style="4" customWidth="1"/>
    <col min="5643" max="5888" width="6.140625" style="4" customWidth="1"/>
    <col min="5889" max="5889" width="14.7109375" style="4" customWidth="1"/>
    <col min="5890" max="5890" width="27.5703125" style="4" customWidth="1"/>
    <col min="5891" max="5891" width="40" style="4" customWidth="1"/>
    <col min="5892" max="5898" width="16.42578125" style="4" customWidth="1"/>
    <col min="5899" max="6144" width="6.140625" style="4" customWidth="1"/>
    <col min="6145" max="6145" width="14.7109375" style="4" customWidth="1"/>
    <col min="6146" max="6146" width="27.5703125" style="4" customWidth="1"/>
    <col min="6147" max="6147" width="40" style="4" customWidth="1"/>
    <col min="6148" max="6154" width="16.42578125" style="4" customWidth="1"/>
    <col min="6155" max="6400" width="6.140625" style="4" customWidth="1"/>
    <col min="6401" max="6401" width="14.7109375" style="4" customWidth="1"/>
    <col min="6402" max="6402" width="27.5703125" style="4" customWidth="1"/>
    <col min="6403" max="6403" width="40" style="4" customWidth="1"/>
    <col min="6404" max="6410" width="16.42578125" style="4" customWidth="1"/>
    <col min="6411" max="6656" width="6.140625" style="4" customWidth="1"/>
    <col min="6657" max="6657" width="14.7109375" style="4" customWidth="1"/>
    <col min="6658" max="6658" width="27.5703125" style="4" customWidth="1"/>
    <col min="6659" max="6659" width="40" style="4" customWidth="1"/>
    <col min="6660" max="6666" width="16.42578125" style="4" customWidth="1"/>
    <col min="6667" max="6912" width="6.140625" style="4" customWidth="1"/>
    <col min="6913" max="6913" width="14.7109375" style="4" customWidth="1"/>
    <col min="6914" max="6914" width="27.5703125" style="4" customWidth="1"/>
    <col min="6915" max="6915" width="40" style="4" customWidth="1"/>
    <col min="6916" max="6922" width="16.42578125" style="4" customWidth="1"/>
    <col min="6923" max="7168" width="6.140625" style="4" customWidth="1"/>
    <col min="7169" max="7169" width="14.7109375" style="4" customWidth="1"/>
    <col min="7170" max="7170" width="27.5703125" style="4" customWidth="1"/>
    <col min="7171" max="7171" width="40" style="4" customWidth="1"/>
    <col min="7172" max="7178" width="16.42578125" style="4" customWidth="1"/>
    <col min="7179" max="7424" width="6.140625" style="4" customWidth="1"/>
    <col min="7425" max="7425" width="14.7109375" style="4" customWidth="1"/>
    <col min="7426" max="7426" width="27.5703125" style="4" customWidth="1"/>
    <col min="7427" max="7427" width="40" style="4" customWidth="1"/>
    <col min="7428" max="7434" width="16.42578125" style="4" customWidth="1"/>
    <col min="7435" max="7680" width="6.140625" style="4" customWidth="1"/>
    <col min="7681" max="7681" width="14.7109375" style="4" customWidth="1"/>
    <col min="7682" max="7682" width="27.5703125" style="4" customWidth="1"/>
    <col min="7683" max="7683" width="40" style="4" customWidth="1"/>
    <col min="7684" max="7690" width="16.42578125" style="4" customWidth="1"/>
    <col min="7691" max="7936" width="6.140625" style="4" customWidth="1"/>
    <col min="7937" max="7937" width="14.7109375" style="4" customWidth="1"/>
    <col min="7938" max="7938" width="27.5703125" style="4" customWidth="1"/>
    <col min="7939" max="7939" width="40" style="4" customWidth="1"/>
    <col min="7940" max="7946" width="16.42578125" style="4" customWidth="1"/>
    <col min="7947" max="8192" width="6.140625" style="4" customWidth="1"/>
    <col min="8193" max="8193" width="14.7109375" style="4" customWidth="1"/>
    <col min="8194" max="8194" width="27.5703125" style="4" customWidth="1"/>
    <col min="8195" max="8195" width="40" style="4" customWidth="1"/>
    <col min="8196" max="8202" width="16.42578125" style="4" customWidth="1"/>
    <col min="8203" max="8448" width="6.140625" style="4" customWidth="1"/>
    <col min="8449" max="8449" width="14.7109375" style="4" customWidth="1"/>
    <col min="8450" max="8450" width="27.5703125" style="4" customWidth="1"/>
    <col min="8451" max="8451" width="40" style="4" customWidth="1"/>
    <col min="8452" max="8458" width="16.42578125" style="4" customWidth="1"/>
    <col min="8459" max="8704" width="6.140625" style="4" customWidth="1"/>
    <col min="8705" max="8705" width="14.7109375" style="4" customWidth="1"/>
    <col min="8706" max="8706" width="27.5703125" style="4" customWidth="1"/>
    <col min="8707" max="8707" width="40" style="4" customWidth="1"/>
    <col min="8708" max="8714" width="16.42578125" style="4" customWidth="1"/>
    <col min="8715" max="8960" width="6.140625" style="4" customWidth="1"/>
    <col min="8961" max="8961" width="14.7109375" style="4" customWidth="1"/>
    <col min="8962" max="8962" width="27.5703125" style="4" customWidth="1"/>
    <col min="8963" max="8963" width="40" style="4" customWidth="1"/>
    <col min="8964" max="8970" width="16.42578125" style="4" customWidth="1"/>
    <col min="8971" max="9216" width="6.140625" style="4" customWidth="1"/>
    <col min="9217" max="9217" width="14.7109375" style="4" customWidth="1"/>
    <col min="9218" max="9218" width="27.5703125" style="4" customWidth="1"/>
    <col min="9219" max="9219" width="40" style="4" customWidth="1"/>
    <col min="9220" max="9226" width="16.42578125" style="4" customWidth="1"/>
    <col min="9227" max="9472" width="6.140625" style="4" customWidth="1"/>
    <col min="9473" max="9473" width="14.7109375" style="4" customWidth="1"/>
    <col min="9474" max="9474" width="27.5703125" style="4" customWidth="1"/>
    <col min="9475" max="9475" width="40" style="4" customWidth="1"/>
    <col min="9476" max="9482" width="16.42578125" style="4" customWidth="1"/>
    <col min="9483" max="9728" width="6.140625" style="4" customWidth="1"/>
    <col min="9729" max="9729" width="14.7109375" style="4" customWidth="1"/>
    <col min="9730" max="9730" width="27.5703125" style="4" customWidth="1"/>
    <col min="9731" max="9731" width="40" style="4" customWidth="1"/>
    <col min="9732" max="9738" width="16.42578125" style="4" customWidth="1"/>
    <col min="9739" max="9984" width="6.140625" style="4" customWidth="1"/>
    <col min="9985" max="9985" width="14.7109375" style="4" customWidth="1"/>
    <col min="9986" max="9986" width="27.5703125" style="4" customWidth="1"/>
    <col min="9987" max="9987" width="40" style="4" customWidth="1"/>
    <col min="9988" max="9994" width="16.42578125" style="4" customWidth="1"/>
    <col min="9995" max="10240" width="6.140625" style="4" customWidth="1"/>
    <col min="10241" max="10241" width="14.7109375" style="4" customWidth="1"/>
    <col min="10242" max="10242" width="27.5703125" style="4" customWidth="1"/>
    <col min="10243" max="10243" width="40" style="4" customWidth="1"/>
    <col min="10244" max="10250" width="16.42578125" style="4" customWidth="1"/>
    <col min="10251" max="10496" width="6.140625" style="4" customWidth="1"/>
    <col min="10497" max="10497" width="14.7109375" style="4" customWidth="1"/>
    <col min="10498" max="10498" width="27.5703125" style="4" customWidth="1"/>
    <col min="10499" max="10499" width="40" style="4" customWidth="1"/>
    <col min="10500" max="10506" width="16.42578125" style="4" customWidth="1"/>
    <col min="10507" max="10752" width="6.140625" style="4" customWidth="1"/>
    <col min="10753" max="10753" width="14.7109375" style="4" customWidth="1"/>
    <col min="10754" max="10754" width="27.5703125" style="4" customWidth="1"/>
    <col min="10755" max="10755" width="40" style="4" customWidth="1"/>
    <col min="10756" max="10762" width="16.42578125" style="4" customWidth="1"/>
    <col min="10763" max="11008" width="6.140625" style="4" customWidth="1"/>
    <col min="11009" max="11009" width="14.7109375" style="4" customWidth="1"/>
    <col min="11010" max="11010" width="27.5703125" style="4" customWidth="1"/>
    <col min="11011" max="11011" width="40" style="4" customWidth="1"/>
    <col min="11012" max="11018" width="16.42578125" style="4" customWidth="1"/>
    <col min="11019" max="11264" width="6.140625" style="4" customWidth="1"/>
    <col min="11265" max="11265" width="14.7109375" style="4" customWidth="1"/>
    <col min="11266" max="11266" width="27.5703125" style="4" customWidth="1"/>
    <col min="11267" max="11267" width="40" style="4" customWidth="1"/>
    <col min="11268" max="11274" width="16.42578125" style="4" customWidth="1"/>
    <col min="11275" max="11520" width="6.140625" style="4" customWidth="1"/>
    <col min="11521" max="11521" width="14.7109375" style="4" customWidth="1"/>
    <col min="11522" max="11522" width="27.5703125" style="4" customWidth="1"/>
    <col min="11523" max="11523" width="40" style="4" customWidth="1"/>
    <col min="11524" max="11530" width="16.42578125" style="4" customWidth="1"/>
    <col min="11531" max="11776" width="6.140625" style="4" customWidth="1"/>
    <col min="11777" max="11777" width="14.7109375" style="4" customWidth="1"/>
    <col min="11778" max="11778" width="27.5703125" style="4" customWidth="1"/>
    <col min="11779" max="11779" width="40" style="4" customWidth="1"/>
    <col min="11780" max="11786" width="16.42578125" style="4" customWidth="1"/>
    <col min="11787" max="12032" width="6.140625" style="4" customWidth="1"/>
    <col min="12033" max="12033" width="14.7109375" style="4" customWidth="1"/>
    <col min="12034" max="12034" width="27.5703125" style="4" customWidth="1"/>
    <col min="12035" max="12035" width="40" style="4" customWidth="1"/>
    <col min="12036" max="12042" width="16.42578125" style="4" customWidth="1"/>
    <col min="12043" max="12288" width="6.140625" style="4" customWidth="1"/>
    <col min="12289" max="12289" width="14.7109375" style="4" customWidth="1"/>
    <col min="12290" max="12290" width="27.5703125" style="4" customWidth="1"/>
    <col min="12291" max="12291" width="40" style="4" customWidth="1"/>
    <col min="12292" max="12298" width="16.42578125" style="4" customWidth="1"/>
    <col min="12299" max="12544" width="6.140625" style="4" customWidth="1"/>
    <col min="12545" max="12545" width="14.7109375" style="4" customWidth="1"/>
    <col min="12546" max="12546" width="27.5703125" style="4" customWidth="1"/>
    <col min="12547" max="12547" width="40" style="4" customWidth="1"/>
    <col min="12548" max="12554" width="16.42578125" style="4" customWidth="1"/>
    <col min="12555" max="12800" width="6.140625" style="4" customWidth="1"/>
    <col min="12801" max="12801" width="14.7109375" style="4" customWidth="1"/>
    <col min="12802" max="12802" width="27.5703125" style="4" customWidth="1"/>
    <col min="12803" max="12803" width="40" style="4" customWidth="1"/>
    <col min="12804" max="12810" width="16.42578125" style="4" customWidth="1"/>
    <col min="12811" max="13056" width="6.140625" style="4" customWidth="1"/>
    <col min="13057" max="13057" width="14.7109375" style="4" customWidth="1"/>
    <col min="13058" max="13058" width="27.5703125" style="4" customWidth="1"/>
    <col min="13059" max="13059" width="40" style="4" customWidth="1"/>
    <col min="13060" max="13066" width="16.42578125" style="4" customWidth="1"/>
    <col min="13067" max="13312" width="6.140625" style="4" customWidth="1"/>
    <col min="13313" max="13313" width="14.7109375" style="4" customWidth="1"/>
    <col min="13314" max="13314" width="27.5703125" style="4" customWidth="1"/>
    <col min="13315" max="13315" width="40" style="4" customWidth="1"/>
    <col min="13316" max="13322" width="16.42578125" style="4" customWidth="1"/>
    <col min="13323" max="13568" width="6.140625" style="4" customWidth="1"/>
    <col min="13569" max="13569" width="14.7109375" style="4" customWidth="1"/>
    <col min="13570" max="13570" width="27.5703125" style="4" customWidth="1"/>
    <col min="13571" max="13571" width="40" style="4" customWidth="1"/>
    <col min="13572" max="13578" width="16.42578125" style="4" customWidth="1"/>
    <col min="13579" max="13824" width="6.140625" style="4" customWidth="1"/>
    <col min="13825" max="13825" width="14.7109375" style="4" customWidth="1"/>
    <col min="13826" max="13826" width="27.5703125" style="4" customWidth="1"/>
    <col min="13827" max="13827" width="40" style="4" customWidth="1"/>
    <col min="13828" max="13834" width="16.42578125" style="4" customWidth="1"/>
    <col min="13835" max="14080" width="6.140625" style="4" customWidth="1"/>
    <col min="14081" max="14081" width="14.7109375" style="4" customWidth="1"/>
    <col min="14082" max="14082" width="27.5703125" style="4" customWidth="1"/>
    <col min="14083" max="14083" width="40" style="4" customWidth="1"/>
    <col min="14084" max="14090" width="16.42578125" style="4" customWidth="1"/>
    <col min="14091" max="14336" width="6.140625" style="4" customWidth="1"/>
    <col min="14337" max="14337" width="14.7109375" style="4" customWidth="1"/>
    <col min="14338" max="14338" width="27.5703125" style="4" customWidth="1"/>
    <col min="14339" max="14339" width="40" style="4" customWidth="1"/>
    <col min="14340" max="14346" width="16.42578125" style="4" customWidth="1"/>
    <col min="14347" max="14592" width="6.140625" style="4" customWidth="1"/>
    <col min="14593" max="14593" width="14.7109375" style="4" customWidth="1"/>
    <col min="14594" max="14594" width="27.5703125" style="4" customWidth="1"/>
    <col min="14595" max="14595" width="40" style="4" customWidth="1"/>
    <col min="14596" max="14602" width="16.42578125" style="4" customWidth="1"/>
    <col min="14603" max="14848" width="6.140625" style="4" customWidth="1"/>
    <col min="14849" max="14849" width="14.7109375" style="4" customWidth="1"/>
    <col min="14850" max="14850" width="27.5703125" style="4" customWidth="1"/>
    <col min="14851" max="14851" width="40" style="4" customWidth="1"/>
    <col min="14852" max="14858" width="16.42578125" style="4" customWidth="1"/>
    <col min="14859" max="15104" width="6.140625" style="4" customWidth="1"/>
    <col min="15105" max="15105" width="14.7109375" style="4" customWidth="1"/>
    <col min="15106" max="15106" width="27.5703125" style="4" customWidth="1"/>
    <col min="15107" max="15107" width="40" style="4" customWidth="1"/>
    <col min="15108" max="15114" width="16.42578125" style="4" customWidth="1"/>
    <col min="15115" max="15360" width="6.140625" style="4" customWidth="1"/>
    <col min="15361" max="15361" width="14.7109375" style="4" customWidth="1"/>
    <col min="15362" max="15362" width="27.5703125" style="4" customWidth="1"/>
    <col min="15363" max="15363" width="40" style="4" customWidth="1"/>
    <col min="15364" max="15370" width="16.42578125" style="4" customWidth="1"/>
    <col min="15371" max="15616" width="6.140625" style="4" customWidth="1"/>
    <col min="15617" max="15617" width="14.7109375" style="4" customWidth="1"/>
    <col min="15618" max="15618" width="27.5703125" style="4" customWidth="1"/>
    <col min="15619" max="15619" width="40" style="4" customWidth="1"/>
    <col min="15620" max="15626" width="16.42578125" style="4" customWidth="1"/>
    <col min="15627" max="15872" width="6.140625" style="4" customWidth="1"/>
    <col min="15873" max="15873" width="14.7109375" style="4" customWidth="1"/>
    <col min="15874" max="15874" width="27.5703125" style="4" customWidth="1"/>
    <col min="15875" max="15875" width="40" style="4" customWidth="1"/>
    <col min="15876" max="15882" width="16.42578125" style="4" customWidth="1"/>
    <col min="15883" max="16128" width="6.140625" style="4" customWidth="1"/>
    <col min="16129" max="16129" width="14.7109375" style="4" customWidth="1"/>
    <col min="16130" max="16130" width="27.5703125" style="4" customWidth="1"/>
    <col min="16131" max="16131" width="40" style="4" customWidth="1"/>
    <col min="16132" max="16138" width="16.42578125" style="4" customWidth="1"/>
    <col min="16139" max="16384" width="6.140625" style="4" customWidth="1"/>
  </cols>
  <sheetData>
    <row r="1" spans="1:10" ht="26.25" customHeight="1" x14ac:dyDescent="0.25">
      <c r="A1" s="9" t="s">
        <v>1055</v>
      </c>
      <c r="B1" s="16" t="s">
        <v>123</v>
      </c>
      <c r="C1" s="20" t="s">
        <v>124</v>
      </c>
      <c r="D1" s="17" t="s">
        <v>125</v>
      </c>
      <c r="E1" s="2" t="s">
        <v>126</v>
      </c>
      <c r="F1" s="2" t="s">
        <v>127</v>
      </c>
      <c r="G1" s="2" t="s">
        <v>128</v>
      </c>
      <c r="H1" s="2" t="s">
        <v>129</v>
      </c>
      <c r="I1" s="2" t="s">
        <v>130</v>
      </c>
      <c r="J1" s="3" t="s">
        <v>131</v>
      </c>
    </row>
    <row r="2" spans="1:10" ht="20.100000000000001" customHeight="1" x14ac:dyDescent="0.25">
      <c r="A2" s="21" t="s">
        <v>2</v>
      </c>
      <c r="B2" s="10" t="s">
        <v>132</v>
      </c>
      <c r="C2" s="18" t="s">
        <v>659</v>
      </c>
      <c r="D2" s="23">
        <v>100000</v>
      </c>
      <c r="E2" s="28">
        <v>0</v>
      </c>
      <c r="F2" s="28">
        <v>100000</v>
      </c>
      <c r="G2" s="28">
        <v>31510.57</v>
      </c>
      <c r="H2" s="28">
        <v>31417.48</v>
      </c>
      <c r="I2" s="23">
        <f>+F2-G2</f>
        <v>68489.429999999993</v>
      </c>
      <c r="J2" s="11">
        <f>+G2/F2</f>
        <v>0.31510569999999999</v>
      </c>
    </row>
    <row r="3" spans="1:10" ht="20.100000000000001" customHeight="1" x14ac:dyDescent="0.25">
      <c r="A3" s="21" t="s">
        <v>3</v>
      </c>
      <c r="B3" s="10" t="s">
        <v>132</v>
      </c>
      <c r="C3" s="18" t="s">
        <v>660</v>
      </c>
      <c r="D3" s="23">
        <v>120000</v>
      </c>
      <c r="E3" s="28">
        <v>0</v>
      </c>
      <c r="F3" s="28">
        <v>120000</v>
      </c>
      <c r="G3" s="28">
        <v>121750.40000000001</v>
      </c>
      <c r="H3" s="28">
        <v>75808.08</v>
      </c>
      <c r="I3" s="23">
        <f t="shared" ref="I3:I66" si="0">+F3-G3</f>
        <v>-1750.4000000000087</v>
      </c>
      <c r="J3" s="11">
        <f t="shared" ref="J3:J66" si="1">+G3/F3</f>
        <v>1.0145866666666667</v>
      </c>
    </row>
    <row r="4" spans="1:10" ht="20.100000000000001" customHeight="1" x14ac:dyDescent="0.25">
      <c r="A4" s="21" t="s">
        <v>4</v>
      </c>
      <c r="B4" s="10" t="s">
        <v>132</v>
      </c>
      <c r="C4" s="18" t="s">
        <v>661</v>
      </c>
      <c r="D4" s="23">
        <v>65000</v>
      </c>
      <c r="E4" s="28">
        <v>0</v>
      </c>
      <c r="F4" s="28">
        <v>65000</v>
      </c>
      <c r="G4" s="28">
        <v>55265.03</v>
      </c>
      <c r="H4" s="28">
        <v>32251.46</v>
      </c>
      <c r="I4" s="23">
        <f t="shared" si="0"/>
        <v>9734.9700000000012</v>
      </c>
      <c r="J4" s="11">
        <f t="shared" si="1"/>
        <v>0.85023123076923079</v>
      </c>
    </row>
    <row r="5" spans="1:10" ht="20.100000000000001" customHeight="1" x14ac:dyDescent="0.25">
      <c r="A5" s="21" t="s">
        <v>5</v>
      </c>
      <c r="B5" s="10" t="s">
        <v>132</v>
      </c>
      <c r="C5" s="18" t="s">
        <v>662</v>
      </c>
      <c r="D5" s="23">
        <v>1100</v>
      </c>
      <c r="E5" s="28">
        <v>0</v>
      </c>
      <c r="F5" s="28">
        <v>1100</v>
      </c>
      <c r="G5" s="28">
        <v>1413.26</v>
      </c>
      <c r="H5" s="28">
        <v>838.34</v>
      </c>
      <c r="I5" s="23">
        <f t="shared" si="0"/>
        <v>-313.26</v>
      </c>
      <c r="J5" s="11">
        <f t="shared" si="1"/>
        <v>1.2847818181818182</v>
      </c>
    </row>
    <row r="6" spans="1:10" ht="20.100000000000001" customHeight="1" x14ac:dyDescent="0.25">
      <c r="A6" s="21" t="s">
        <v>6</v>
      </c>
      <c r="B6" s="10" t="s">
        <v>132</v>
      </c>
      <c r="C6" s="18" t="s">
        <v>663</v>
      </c>
      <c r="D6" s="23">
        <v>150</v>
      </c>
      <c r="E6" s="28">
        <v>0</v>
      </c>
      <c r="F6" s="28">
        <v>150</v>
      </c>
      <c r="G6" s="28">
        <v>955.17000000000007</v>
      </c>
      <c r="H6" s="28">
        <v>94.600000000000009</v>
      </c>
      <c r="I6" s="23">
        <f t="shared" si="0"/>
        <v>-805.17000000000007</v>
      </c>
      <c r="J6" s="11">
        <f t="shared" si="1"/>
        <v>6.3678000000000008</v>
      </c>
    </row>
    <row r="7" spans="1:10" ht="20.100000000000001" customHeight="1" x14ac:dyDescent="0.25">
      <c r="A7" s="21" t="s">
        <v>7</v>
      </c>
      <c r="B7" s="10" t="s">
        <v>132</v>
      </c>
      <c r="C7" s="18" t="s">
        <v>664</v>
      </c>
      <c r="D7" s="23">
        <v>165000</v>
      </c>
      <c r="E7" s="28">
        <v>0</v>
      </c>
      <c r="F7" s="28">
        <v>165000</v>
      </c>
      <c r="G7" s="28">
        <v>173742.49</v>
      </c>
      <c r="H7" s="28">
        <v>98549.680000000008</v>
      </c>
      <c r="I7" s="23">
        <f t="shared" si="0"/>
        <v>-8742.4899999999907</v>
      </c>
      <c r="J7" s="11">
        <f t="shared" si="1"/>
        <v>1.0529847878787879</v>
      </c>
    </row>
    <row r="8" spans="1:10" ht="20.100000000000001" customHeight="1" x14ac:dyDescent="0.25">
      <c r="A8" s="21" t="s">
        <v>8</v>
      </c>
      <c r="B8" s="10" t="s">
        <v>132</v>
      </c>
      <c r="C8" s="18" t="s">
        <v>665</v>
      </c>
      <c r="D8" s="23">
        <v>250000</v>
      </c>
      <c r="E8" s="28">
        <v>0</v>
      </c>
      <c r="F8" s="28">
        <v>250000</v>
      </c>
      <c r="G8" s="28">
        <v>304339.46000000002</v>
      </c>
      <c r="H8" s="28">
        <v>193428.36000000002</v>
      </c>
      <c r="I8" s="23">
        <f t="shared" si="0"/>
        <v>-54339.460000000021</v>
      </c>
      <c r="J8" s="11">
        <f t="shared" si="1"/>
        <v>1.21735784</v>
      </c>
    </row>
    <row r="9" spans="1:10" ht="20.100000000000001" customHeight="1" x14ac:dyDescent="0.25">
      <c r="A9" s="21" t="s">
        <v>9</v>
      </c>
      <c r="B9" s="10" t="s">
        <v>132</v>
      </c>
      <c r="C9" s="18" t="s">
        <v>666</v>
      </c>
      <c r="D9" s="23">
        <v>17000</v>
      </c>
      <c r="E9" s="28">
        <v>0</v>
      </c>
      <c r="F9" s="28">
        <v>17000</v>
      </c>
      <c r="G9" s="28">
        <v>20816.100000000002</v>
      </c>
      <c r="H9" s="28">
        <v>10450.17</v>
      </c>
      <c r="I9" s="23">
        <f t="shared" si="0"/>
        <v>-3816.1000000000022</v>
      </c>
      <c r="J9" s="11">
        <f t="shared" si="1"/>
        <v>1.2244764705882354</v>
      </c>
    </row>
    <row r="10" spans="1:10" ht="20.100000000000001" customHeight="1" x14ac:dyDescent="0.25">
      <c r="A10" s="21" t="s">
        <v>10</v>
      </c>
      <c r="B10" s="10" t="s">
        <v>132</v>
      </c>
      <c r="C10" s="18" t="s">
        <v>667</v>
      </c>
      <c r="D10" s="23">
        <v>4000</v>
      </c>
      <c r="E10" s="28">
        <v>0</v>
      </c>
      <c r="F10" s="28">
        <v>4000</v>
      </c>
      <c r="G10" s="28">
        <v>24474.3</v>
      </c>
      <c r="H10" s="28">
        <v>2777.26</v>
      </c>
      <c r="I10" s="23">
        <f t="shared" si="0"/>
        <v>-20474.3</v>
      </c>
      <c r="J10" s="11">
        <f t="shared" si="1"/>
        <v>6.1185749999999999</v>
      </c>
    </row>
    <row r="11" spans="1:10" ht="20.100000000000001" customHeight="1" x14ac:dyDescent="0.25">
      <c r="A11" s="21" t="s">
        <v>11</v>
      </c>
      <c r="B11" s="10" t="s">
        <v>132</v>
      </c>
      <c r="C11" s="18" t="s">
        <v>668</v>
      </c>
      <c r="D11" s="23">
        <v>27000</v>
      </c>
      <c r="E11" s="28">
        <v>0</v>
      </c>
      <c r="F11" s="28">
        <v>27000</v>
      </c>
      <c r="G11" s="28">
        <v>29696.49</v>
      </c>
      <c r="H11" s="28">
        <v>14828.61</v>
      </c>
      <c r="I11" s="23">
        <f t="shared" si="0"/>
        <v>-2696.4900000000016</v>
      </c>
      <c r="J11" s="11">
        <f t="shared" si="1"/>
        <v>1.0998700000000001</v>
      </c>
    </row>
    <row r="12" spans="1:10" ht="20.100000000000001" customHeight="1" x14ac:dyDescent="0.25">
      <c r="A12" s="21" t="s">
        <v>12</v>
      </c>
      <c r="B12" s="10" t="s">
        <v>132</v>
      </c>
      <c r="C12" s="18" t="s">
        <v>669</v>
      </c>
      <c r="D12" s="23">
        <v>72000</v>
      </c>
      <c r="E12" s="28">
        <v>0</v>
      </c>
      <c r="F12" s="28">
        <v>72000</v>
      </c>
      <c r="G12" s="28">
        <v>35070</v>
      </c>
      <c r="H12" s="28">
        <v>35070</v>
      </c>
      <c r="I12" s="23">
        <f t="shared" si="0"/>
        <v>36930</v>
      </c>
      <c r="J12" s="11">
        <f t="shared" si="1"/>
        <v>0.48708333333333331</v>
      </c>
    </row>
    <row r="13" spans="1:10" ht="20.100000000000001" customHeight="1" x14ac:dyDescent="0.25">
      <c r="A13" s="21" t="s">
        <v>13</v>
      </c>
      <c r="B13" s="10" t="s">
        <v>132</v>
      </c>
      <c r="C13" s="18" t="s">
        <v>670</v>
      </c>
      <c r="D13" s="23">
        <v>270000</v>
      </c>
      <c r="E13" s="28">
        <v>0</v>
      </c>
      <c r="F13" s="28">
        <v>270000</v>
      </c>
      <c r="G13" s="28">
        <v>140825.88</v>
      </c>
      <c r="H13" s="28">
        <v>139704.92000000001</v>
      </c>
      <c r="I13" s="23">
        <f t="shared" si="0"/>
        <v>129174.12</v>
      </c>
      <c r="J13" s="11">
        <f t="shared" si="1"/>
        <v>0.52157733333333334</v>
      </c>
    </row>
    <row r="14" spans="1:10" ht="20.100000000000001" customHeight="1" x14ac:dyDescent="0.25">
      <c r="A14" s="21" t="s">
        <v>14</v>
      </c>
      <c r="B14" s="10" t="s">
        <v>132</v>
      </c>
      <c r="C14" s="18" t="s">
        <v>671</v>
      </c>
      <c r="D14" s="23">
        <v>28000</v>
      </c>
      <c r="E14" s="28">
        <v>0</v>
      </c>
      <c r="F14" s="28">
        <v>28000</v>
      </c>
      <c r="G14" s="28">
        <v>22158.350000000002</v>
      </c>
      <c r="H14" s="28">
        <v>17664.060000000001</v>
      </c>
      <c r="I14" s="23">
        <f t="shared" si="0"/>
        <v>5841.6499999999978</v>
      </c>
      <c r="J14" s="11">
        <f t="shared" si="1"/>
        <v>0.79136964285714295</v>
      </c>
    </row>
    <row r="15" spans="1:10" ht="20.100000000000001" customHeight="1" x14ac:dyDescent="0.25">
      <c r="A15" s="21" t="s">
        <v>15</v>
      </c>
      <c r="B15" s="10" t="s">
        <v>132</v>
      </c>
      <c r="C15" s="18" t="s">
        <v>672</v>
      </c>
      <c r="D15" s="23">
        <v>50000</v>
      </c>
      <c r="E15" s="28">
        <v>0</v>
      </c>
      <c r="F15" s="28">
        <v>50000</v>
      </c>
      <c r="G15" s="28">
        <v>41633.020000000004</v>
      </c>
      <c r="H15" s="28">
        <v>25059.78</v>
      </c>
      <c r="I15" s="23">
        <f t="shared" si="0"/>
        <v>8366.9799999999959</v>
      </c>
      <c r="J15" s="11">
        <f t="shared" si="1"/>
        <v>0.83266040000000008</v>
      </c>
    </row>
    <row r="16" spans="1:10" ht="20.100000000000001" customHeight="1" x14ac:dyDescent="0.25">
      <c r="A16" s="21" t="s">
        <v>414</v>
      </c>
      <c r="B16" s="10" t="s">
        <v>132</v>
      </c>
      <c r="C16" s="18" t="s">
        <v>673</v>
      </c>
      <c r="D16" s="23">
        <v>0</v>
      </c>
      <c r="E16" s="28">
        <v>0</v>
      </c>
      <c r="F16" s="28">
        <v>0</v>
      </c>
      <c r="G16" s="28">
        <v>582</v>
      </c>
      <c r="H16" s="28">
        <v>582</v>
      </c>
      <c r="I16" s="23">
        <f t="shared" si="0"/>
        <v>-582</v>
      </c>
      <c r="J16" s="11">
        <v>0</v>
      </c>
    </row>
    <row r="17" spans="1:10" ht="20.100000000000001" customHeight="1" x14ac:dyDescent="0.25">
      <c r="A17" s="21" t="s">
        <v>16</v>
      </c>
      <c r="B17" s="10" t="s">
        <v>132</v>
      </c>
      <c r="C17" s="18" t="s">
        <v>674</v>
      </c>
      <c r="D17" s="23">
        <v>155000</v>
      </c>
      <c r="E17" s="28">
        <v>0</v>
      </c>
      <c r="F17" s="28">
        <v>155000</v>
      </c>
      <c r="G17" s="28">
        <v>154283.97</v>
      </c>
      <c r="H17" s="28">
        <v>135143.34</v>
      </c>
      <c r="I17" s="23">
        <f t="shared" si="0"/>
        <v>716.02999999999884</v>
      </c>
      <c r="J17" s="11">
        <f t="shared" si="1"/>
        <v>0.99538045161290323</v>
      </c>
    </row>
    <row r="18" spans="1:10" ht="20.100000000000001" customHeight="1" x14ac:dyDescent="0.25">
      <c r="A18" s="21" t="s">
        <v>17</v>
      </c>
      <c r="B18" s="10" t="s">
        <v>132</v>
      </c>
      <c r="C18" s="18" t="s">
        <v>675</v>
      </c>
      <c r="D18" s="23">
        <v>8500</v>
      </c>
      <c r="E18" s="28">
        <v>0</v>
      </c>
      <c r="F18" s="28">
        <v>8500</v>
      </c>
      <c r="G18" s="28">
        <v>6815.52</v>
      </c>
      <c r="H18" s="28">
        <v>3757.53</v>
      </c>
      <c r="I18" s="23">
        <f t="shared" si="0"/>
        <v>1684.4799999999996</v>
      </c>
      <c r="J18" s="11">
        <f t="shared" si="1"/>
        <v>0.80182588235294128</v>
      </c>
    </row>
    <row r="19" spans="1:10" ht="20.100000000000001" customHeight="1" x14ac:dyDescent="0.25">
      <c r="A19" s="21" t="s">
        <v>18</v>
      </c>
      <c r="B19" s="10" t="s">
        <v>132</v>
      </c>
      <c r="C19" s="18" t="s">
        <v>676</v>
      </c>
      <c r="D19" s="23">
        <v>850</v>
      </c>
      <c r="E19" s="28">
        <v>0</v>
      </c>
      <c r="F19" s="28">
        <v>850</v>
      </c>
      <c r="G19" s="28">
        <v>669.17</v>
      </c>
      <c r="H19" s="28">
        <v>295.98</v>
      </c>
      <c r="I19" s="23">
        <f t="shared" si="0"/>
        <v>180.83000000000004</v>
      </c>
      <c r="J19" s="11">
        <f t="shared" si="1"/>
        <v>0.78725882352941168</v>
      </c>
    </row>
    <row r="20" spans="1:10" ht="20.100000000000001" customHeight="1" x14ac:dyDescent="0.25">
      <c r="A20" s="21" t="s">
        <v>19</v>
      </c>
      <c r="B20" s="10" t="s">
        <v>132</v>
      </c>
      <c r="C20" s="18" t="s">
        <v>677</v>
      </c>
      <c r="D20" s="23">
        <v>100</v>
      </c>
      <c r="E20" s="28">
        <v>0</v>
      </c>
      <c r="F20" s="28">
        <v>100</v>
      </c>
      <c r="G20" s="28">
        <v>346.23</v>
      </c>
      <c r="H20" s="28">
        <v>21.55</v>
      </c>
      <c r="I20" s="23">
        <f t="shared" si="0"/>
        <v>-246.23000000000002</v>
      </c>
      <c r="J20" s="11">
        <f t="shared" si="1"/>
        <v>3.4623000000000004</v>
      </c>
    </row>
    <row r="21" spans="1:10" ht="20.100000000000001" customHeight="1" x14ac:dyDescent="0.25">
      <c r="A21" s="21" t="s">
        <v>20</v>
      </c>
      <c r="B21" s="10" t="s">
        <v>132</v>
      </c>
      <c r="C21" s="18" t="s">
        <v>678</v>
      </c>
      <c r="D21" s="23">
        <v>500</v>
      </c>
      <c r="E21" s="28">
        <v>0</v>
      </c>
      <c r="F21" s="28">
        <v>500</v>
      </c>
      <c r="G21" s="28">
        <v>153.78</v>
      </c>
      <c r="H21" s="28">
        <v>111.87</v>
      </c>
      <c r="I21" s="23">
        <f t="shared" si="0"/>
        <v>346.22</v>
      </c>
      <c r="J21" s="11">
        <f t="shared" si="1"/>
        <v>0.30756</v>
      </c>
    </row>
    <row r="22" spans="1:10" ht="20.100000000000001" customHeight="1" x14ac:dyDescent="0.25">
      <c r="A22" s="21" t="s">
        <v>21</v>
      </c>
      <c r="B22" s="10" t="s">
        <v>132</v>
      </c>
      <c r="C22" s="18" t="s">
        <v>679</v>
      </c>
      <c r="D22" s="23">
        <v>100</v>
      </c>
      <c r="E22" s="28">
        <v>0</v>
      </c>
      <c r="F22" s="28">
        <v>100</v>
      </c>
      <c r="G22" s="28">
        <v>0</v>
      </c>
      <c r="H22" s="28">
        <v>0</v>
      </c>
      <c r="I22" s="23">
        <f t="shared" si="0"/>
        <v>100</v>
      </c>
      <c r="J22" s="11">
        <f t="shared" si="1"/>
        <v>0</v>
      </c>
    </row>
    <row r="23" spans="1:10" ht="20.100000000000001" customHeight="1" x14ac:dyDescent="0.25">
      <c r="A23" s="21" t="s">
        <v>22</v>
      </c>
      <c r="B23" s="10" t="s">
        <v>133</v>
      </c>
      <c r="C23" s="18" t="s">
        <v>680</v>
      </c>
      <c r="D23" s="23">
        <v>100</v>
      </c>
      <c r="E23" s="28">
        <v>0</v>
      </c>
      <c r="F23" s="28">
        <v>100</v>
      </c>
      <c r="G23" s="28">
        <v>0</v>
      </c>
      <c r="H23" s="28">
        <v>0</v>
      </c>
      <c r="I23" s="23">
        <f t="shared" si="0"/>
        <v>100</v>
      </c>
      <c r="J23" s="11">
        <f t="shared" si="1"/>
        <v>0</v>
      </c>
    </row>
    <row r="24" spans="1:10" ht="20.100000000000001" customHeight="1" x14ac:dyDescent="0.25">
      <c r="A24" s="21" t="s">
        <v>23</v>
      </c>
      <c r="B24" s="10" t="s">
        <v>133</v>
      </c>
      <c r="C24" s="18" t="s">
        <v>681</v>
      </c>
      <c r="D24" s="23">
        <v>5000</v>
      </c>
      <c r="E24" s="28">
        <v>0</v>
      </c>
      <c r="F24" s="28">
        <v>5000</v>
      </c>
      <c r="G24" s="28">
        <v>1161.54</v>
      </c>
      <c r="H24" s="28">
        <v>1146.24</v>
      </c>
      <c r="I24" s="23">
        <f t="shared" si="0"/>
        <v>3838.46</v>
      </c>
      <c r="J24" s="11">
        <f t="shared" si="1"/>
        <v>0.23230799999999999</v>
      </c>
    </row>
    <row r="25" spans="1:10" ht="20.100000000000001" customHeight="1" x14ac:dyDescent="0.25">
      <c r="A25" s="21" t="s">
        <v>24</v>
      </c>
      <c r="B25" s="10" t="s">
        <v>133</v>
      </c>
      <c r="C25" s="18" t="s">
        <v>682</v>
      </c>
      <c r="D25" s="23">
        <v>100</v>
      </c>
      <c r="E25" s="28">
        <v>0</v>
      </c>
      <c r="F25" s="28">
        <v>100</v>
      </c>
      <c r="G25" s="28">
        <v>0</v>
      </c>
      <c r="H25" s="28">
        <v>0</v>
      </c>
      <c r="I25" s="23">
        <f t="shared" si="0"/>
        <v>100</v>
      </c>
      <c r="J25" s="11">
        <f t="shared" si="1"/>
        <v>0</v>
      </c>
    </row>
    <row r="26" spans="1:10" ht="20.100000000000001" customHeight="1" x14ac:dyDescent="0.25">
      <c r="A26" s="21" t="s">
        <v>25</v>
      </c>
      <c r="B26" s="10" t="s">
        <v>133</v>
      </c>
      <c r="C26" s="18" t="s">
        <v>683</v>
      </c>
      <c r="D26" s="23">
        <v>90000</v>
      </c>
      <c r="E26" s="28">
        <v>0</v>
      </c>
      <c r="F26" s="28">
        <v>90000</v>
      </c>
      <c r="G26" s="28">
        <v>48524.5</v>
      </c>
      <c r="H26" s="28">
        <v>48524.5</v>
      </c>
      <c r="I26" s="23">
        <f t="shared" si="0"/>
        <v>41475.5</v>
      </c>
      <c r="J26" s="11">
        <f t="shared" si="1"/>
        <v>0.53916111111111109</v>
      </c>
    </row>
    <row r="27" spans="1:10" ht="20.100000000000001" customHeight="1" x14ac:dyDescent="0.25">
      <c r="A27" s="21" t="s">
        <v>26</v>
      </c>
      <c r="B27" s="10" t="s">
        <v>133</v>
      </c>
      <c r="C27" s="18" t="s">
        <v>684</v>
      </c>
      <c r="D27" s="23">
        <v>4000</v>
      </c>
      <c r="E27" s="28">
        <v>0</v>
      </c>
      <c r="F27" s="28">
        <v>4000</v>
      </c>
      <c r="G27" s="28">
        <v>697.5</v>
      </c>
      <c r="H27" s="28">
        <v>697.5</v>
      </c>
      <c r="I27" s="23">
        <f t="shared" si="0"/>
        <v>3302.5</v>
      </c>
      <c r="J27" s="11">
        <f t="shared" si="1"/>
        <v>0.174375</v>
      </c>
    </row>
    <row r="28" spans="1:10" ht="20.100000000000001" customHeight="1" x14ac:dyDescent="0.25">
      <c r="A28" s="21" t="s">
        <v>27</v>
      </c>
      <c r="B28" s="10" t="s">
        <v>133</v>
      </c>
      <c r="C28" s="18" t="s">
        <v>685</v>
      </c>
      <c r="D28" s="23">
        <v>100</v>
      </c>
      <c r="E28" s="28">
        <v>0</v>
      </c>
      <c r="F28" s="28">
        <v>100</v>
      </c>
      <c r="G28" s="28">
        <v>0</v>
      </c>
      <c r="H28" s="28">
        <v>0</v>
      </c>
      <c r="I28" s="23">
        <f t="shared" si="0"/>
        <v>100</v>
      </c>
      <c r="J28" s="11">
        <f t="shared" si="1"/>
        <v>0</v>
      </c>
    </row>
    <row r="29" spans="1:10" ht="20.100000000000001" customHeight="1" x14ac:dyDescent="0.25">
      <c r="A29" s="21" t="s">
        <v>28</v>
      </c>
      <c r="B29" s="10" t="s">
        <v>133</v>
      </c>
      <c r="C29" s="18" t="s">
        <v>686</v>
      </c>
      <c r="D29" s="23">
        <v>100</v>
      </c>
      <c r="E29" s="28">
        <v>0</v>
      </c>
      <c r="F29" s="28">
        <v>100</v>
      </c>
      <c r="G29" s="28">
        <v>0</v>
      </c>
      <c r="H29" s="28">
        <v>0</v>
      </c>
      <c r="I29" s="23">
        <f t="shared" si="0"/>
        <v>100</v>
      </c>
      <c r="J29" s="11">
        <f t="shared" si="1"/>
        <v>0</v>
      </c>
    </row>
    <row r="30" spans="1:10" ht="20.100000000000001" customHeight="1" x14ac:dyDescent="0.25">
      <c r="A30" s="21" t="s">
        <v>29</v>
      </c>
      <c r="B30" s="10" t="s">
        <v>133</v>
      </c>
      <c r="C30" s="18" t="s">
        <v>687</v>
      </c>
      <c r="D30" s="23">
        <v>48000</v>
      </c>
      <c r="E30" s="28">
        <v>0</v>
      </c>
      <c r="F30" s="28">
        <v>48000</v>
      </c>
      <c r="G30" s="28">
        <v>15208.06</v>
      </c>
      <c r="H30" s="28">
        <v>15195.460000000001</v>
      </c>
      <c r="I30" s="23">
        <f t="shared" si="0"/>
        <v>32791.94</v>
      </c>
      <c r="J30" s="11">
        <f t="shared" si="1"/>
        <v>0.31683458333333331</v>
      </c>
    </row>
    <row r="31" spans="1:10" ht="20.100000000000001" customHeight="1" x14ac:dyDescent="0.25">
      <c r="A31" s="21" t="s">
        <v>30</v>
      </c>
      <c r="B31" s="10" t="s">
        <v>133</v>
      </c>
      <c r="C31" s="18" t="s">
        <v>688</v>
      </c>
      <c r="D31" s="23">
        <v>3500</v>
      </c>
      <c r="E31" s="28">
        <v>0</v>
      </c>
      <c r="F31" s="28">
        <v>3500</v>
      </c>
      <c r="G31" s="28">
        <v>3511.9500000000003</v>
      </c>
      <c r="H31" s="28">
        <v>3511.9500000000003</v>
      </c>
      <c r="I31" s="23">
        <f t="shared" si="0"/>
        <v>-11.950000000000273</v>
      </c>
      <c r="J31" s="11">
        <f t="shared" si="1"/>
        <v>1.0034142857142858</v>
      </c>
    </row>
    <row r="32" spans="1:10" ht="20.100000000000001" customHeight="1" x14ac:dyDescent="0.25">
      <c r="A32" s="21" t="s">
        <v>31</v>
      </c>
      <c r="B32" s="10" t="s">
        <v>133</v>
      </c>
      <c r="C32" s="18" t="s">
        <v>689</v>
      </c>
      <c r="D32" s="23">
        <v>12000</v>
      </c>
      <c r="E32" s="28">
        <v>0</v>
      </c>
      <c r="F32" s="28">
        <v>12000</v>
      </c>
      <c r="G32" s="28">
        <v>5972.5</v>
      </c>
      <c r="H32" s="28">
        <v>5972.5</v>
      </c>
      <c r="I32" s="23">
        <f t="shared" si="0"/>
        <v>6027.5</v>
      </c>
      <c r="J32" s="11">
        <f t="shared" si="1"/>
        <v>0.49770833333333331</v>
      </c>
    </row>
    <row r="33" spans="1:10" ht="20.100000000000001" customHeight="1" x14ac:dyDescent="0.25">
      <c r="A33" s="21" t="s">
        <v>32</v>
      </c>
      <c r="B33" s="10" t="s">
        <v>133</v>
      </c>
      <c r="C33" s="18" t="s">
        <v>690</v>
      </c>
      <c r="D33" s="23">
        <v>30000</v>
      </c>
      <c r="E33" s="28">
        <v>0</v>
      </c>
      <c r="F33" s="28">
        <v>30000</v>
      </c>
      <c r="G33" s="28">
        <v>24759.65</v>
      </c>
      <c r="H33" s="28">
        <v>24759.65</v>
      </c>
      <c r="I33" s="23">
        <f t="shared" si="0"/>
        <v>5240.3499999999985</v>
      </c>
      <c r="J33" s="11">
        <f t="shared" si="1"/>
        <v>0.82532166666666673</v>
      </c>
    </row>
    <row r="34" spans="1:10" ht="20.100000000000001" customHeight="1" x14ac:dyDescent="0.25">
      <c r="A34" s="21" t="s">
        <v>33</v>
      </c>
      <c r="B34" s="10" t="s">
        <v>133</v>
      </c>
      <c r="C34" s="18" t="s">
        <v>691</v>
      </c>
      <c r="D34" s="23">
        <v>5000</v>
      </c>
      <c r="E34" s="28">
        <v>0</v>
      </c>
      <c r="F34" s="28">
        <v>5000</v>
      </c>
      <c r="G34" s="28">
        <v>0</v>
      </c>
      <c r="H34" s="28">
        <v>0</v>
      </c>
      <c r="I34" s="23">
        <f t="shared" si="0"/>
        <v>5000</v>
      </c>
      <c r="J34" s="11">
        <f t="shared" si="1"/>
        <v>0</v>
      </c>
    </row>
    <row r="35" spans="1:10" ht="20.100000000000001" customHeight="1" x14ac:dyDescent="0.25">
      <c r="A35" s="21" t="s">
        <v>34</v>
      </c>
      <c r="B35" s="10" t="s">
        <v>133</v>
      </c>
      <c r="C35" s="18" t="s">
        <v>692</v>
      </c>
      <c r="D35" s="23">
        <v>150000</v>
      </c>
      <c r="E35" s="28">
        <v>0</v>
      </c>
      <c r="F35" s="28">
        <v>150000</v>
      </c>
      <c r="G35" s="28">
        <v>81031</v>
      </c>
      <c r="H35" s="28">
        <v>81031</v>
      </c>
      <c r="I35" s="23">
        <f t="shared" si="0"/>
        <v>68969</v>
      </c>
      <c r="J35" s="11">
        <f t="shared" si="1"/>
        <v>0.54020666666666661</v>
      </c>
    </row>
    <row r="36" spans="1:10" ht="20.100000000000001" customHeight="1" x14ac:dyDescent="0.25">
      <c r="A36" s="21" t="s">
        <v>35</v>
      </c>
      <c r="B36" s="10" t="s">
        <v>133</v>
      </c>
      <c r="C36" s="18" t="s">
        <v>693</v>
      </c>
      <c r="D36" s="23">
        <v>1</v>
      </c>
      <c r="E36" s="28">
        <v>0</v>
      </c>
      <c r="F36" s="28">
        <v>1</v>
      </c>
      <c r="G36" s="28">
        <v>0</v>
      </c>
      <c r="H36" s="28">
        <v>0</v>
      </c>
      <c r="I36" s="23">
        <f t="shared" si="0"/>
        <v>1</v>
      </c>
      <c r="J36" s="11">
        <f t="shared" si="1"/>
        <v>0</v>
      </c>
    </row>
    <row r="37" spans="1:10" ht="20.100000000000001" customHeight="1" x14ac:dyDescent="0.25">
      <c r="A37" s="21" t="s">
        <v>36</v>
      </c>
      <c r="B37" s="10" t="s">
        <v>133</v>
      </c>
      <c r="C37" s="18" t="s">
        <v>694</v>
      </c>
      <c r="D37" s="23">
        <v>35000</v>
      </c>
      <c r="E37" s="28">
        <v>0</v>
      </c>
      <c r="F37" s="28">
        <v>35000</v>
      </c>
      <c r="G37" s="28">
        <v>21181.63</v>
      </c>
      <c r="H37" s="28">
        <v>21099.63</v>
      </c>
      <c r="I37" s="23">
        <f t="shared" si="0"/>
        <v>13818.369999999999</v>
      </c>
      <c r="J37" s="11">
        <f t="shared" si="1"/>
        <v>0.60518942857142866</v>
      </c>
    </row>
    <row r="38" spans="1:10" ht="20.100000000000001" customHeight="1" x14ac:dyDescent="0.25">
      <c r="A38" s="21" t="s">
        <v>37</v>
      </c>
      <c r="B38" s="10" t="s">
        <v>133</v>
      </c>
      <c r="C38" s="18" t="s">
        <v>695</v>
      </c>
      <c r="D38" s="23">
        <v>90000</v>
      </c>
      <c r="E38" s="28">
        <v>0</v>
      </c>
      <c r="F38" s="28">
        <v>90000</v>
      </c>
      <c r="G38" s="28">
        <v>32110.920000000002</v>
      </c>
      <c r="H38" s="28">
        <v>31867.16</v>
      </c>
      <c r="I38" s="23">
        <f t="shared" si="0"/>
        <v>57889.08</v>
      </c>
      <c r="J38" s="11">
        <f t="shared" si="1"/>
        <v>0.35678799999999999</v>
      </c>
    </row>
    <row r="39" spans="1:10" ht="20.100000000000001" customHeight="1" x14ac:dyDescent="0.25">
      <c r="A39" s="21" t="s">
        <v>38</v>
      </c>
      <c r="B39" s="10" t="s">
        <v>133</v>
      </c>
      <c r="C39" s="18" t="s">
        <v>696</v>
      </c>
      <c r="D39" s="23">
        <v>3000</v>
      </c>
      <c r="E39" s="28">
        <v>0</v>
      </c>
      <c r="F39" s="28">
        <v>3000</v>
      </c>
      <c r="G39" s="28">
        <v>1587.5</v>
      </c>
      <c r="H39" s="28">
        <v>1587.5</v>
      </c>
      <c r="I39" s="23">
        <f t="shared" si="0"/>
        <v>1412.5</v>
      </c>
      <c r="J39" s="11">
        <f t="shared" si="1"/>
        <v>0.52916666666666667</v>
      </c>
    </row>
    <row r="40" spans="1:10" ht="20.100000000000001" customHeight="1" x14ac:dyDescent="0.25">
      <c r="A40" s="21" t="s">
        <v>39</v>
      </c>
      <c r="B40" s="10" t="s">
        <v>133</v>
      </c>
      <c r="C40" s="18" t="s">
        <v>697</v>
      </c>
      <c r="D40" s="23">
        <v>1000</v>
      </c>
      <c r="E40" s="28">
        <v>0</v>
      </c>
      <c r="F40" s="28">
        <v>1000</v>
      </c>
      <c r="G40" s="28">
        <v>768.5</v>
      </c>
      <c r="H40" s="28">
        <v>768.5</v>
      </c>
      <c r="I40" s="23">
        <f t="shared" si="0"/>
        <v>231.5</v>
      </c>
      <c r="J40" s="11">
        <f t="shared" si="1"/>
        <v>0.76849999999999996</v>
      </c>
    </row>
    <row r="41" spans="1:10" ht="20.100000000000001" customHeight="1" x14ac:dyDescent="0.25">
      <c r="A41" s="21" t="s">
        <v>40</v>
      </c>
      <c r="B41" s="10" t="s">
        <v>133</v>
      </c>
      <c r="C41" s="18" t="s">
        <v>698</v>
      </c>
      <c r="D41" s="23">
        <v>6000</v>
      </c>
      <c r="E41" s="28">
        <v>0</v>
      </c>
      <c r="F41" s="28">
        <v>6000</v>
      </c>
      <c r="G41" s="28">
        <v>2825.12</v>
      </c>
      <c r="H41" s="28">
        <v>2825.12</v>
      </c>
      <c r="I41" s="23">
        <f t="shared" si="0"/>
        <v>3174.88</v>
      </c>
      <c r="J41" s="11">
        <f t="shared" si="1"/>
        <v>0.47085333333333329</v>
      </c>
    </row>
    <row r="42" spans="1:10" ht="20.100000000000001" customHeight="1" x14ac:dyDescent="0.25">
      <c r="A42" s="21" t="s">
        <v>41</v>
      </c>
      <c r="B42" s="10" t="s">
        <v>133</v>
      </c>
      <c r="C42" s="18" t="s">
        <v>699</v>
      </c>
      <c r="D42" s="23">
        <v>60000</v>
      </c>
      <c r="E42" s="28">
        <v>0</v>
      </c>
      <c r="F42" s="28">
        <v>60000</v>
      </c>
      <c r="G42" s="28">
        <v>62442.19</v>
      </c>
      <c r="H42" s="28">
        <v>34816.35</v>
      </c>
      <c r="I42" s="23">
        <f t="shared" si="0"/>
        <v>-2442.1900000000023</v>
      </c>
      <c r="J42" s="11">
        <f t="shared" si="1"/>
        <v>1.0407031666666666</v>
      </c>
    </row>
    <row r="43" spans="1:10" ht="20.100000000000001" customHeight="1" x14ac:dyDescent="0.25">
      <c r="A43" s="21" t="s">
        <v>42</v>
      </c>
      <c r="B43" s="10" t="s">
        <v>133</v>
      </c>
      <c r="C43" s="18" t="s">
        <v>700</v>
      </c>
      <c r="D43" s="23">
        <v>100</v>
      </c>
      <c r="E43" s="28">
        <v>0</v>
      </c>
      <c r="F43" s="28">
        <v>100</v>
      </c>
      <c r="G43" s="28">
        <v>47505.56</v>
      </c>
      <c r="H43" s="28">
        <v>47505.56</v>
      </c>
      <c r="I43" s="23">
        <f t="shared" si="0"/>
        <v>-47405.56</v>
      </c>
      <c r="J43" s="11">
        <f t="shared" si="1"/>
        <v>475.05559999999997</v>
      </c>
    </row>
    <row r="44" spans="1:10" ht="20.100000000000001" customHeight="1" x14ac:dyDescent="0.25">
      <c r="A44" s="21" t="s">
        <v>43</v>
      </c>
      <c r="B44" s="10" t="s">
        <v>415</v>
      </c>
      <c r="C44" s="18" t="s">
        <v>701</v>
      </c>
      <c r="D44" s="23">
        <v>100</v>
      </c>
      <c r="E44" s="28">
        <v>0</v>
      </c>
      <c r="F44" s="28">
        <v>100</v>
      </c>
      <c r="G44" s="28">
        <v>0</v>
      </c>
      <c r="H44" s="28">
        <v>0</v>
      </c>
      <c r="I44" s="23">
        <f t="shared" si="0"/>
        <v>100</v>
      </c>
      <c r="J44" s="11">
        <f t="shared" si="1"/>
        <v>0</v>
      </c>
    </row>
    <row r="45" spans="1:10" ht="20.100000000000001" customHeight="1" x14ac:dyDescent="0.25">
      <c r="A45" s="21" t="s">
        <v>44</v>
      </c>
      <c r="B45" s="10" t="s">
        <v>415</v>
      </c>
      <c r="C45" s="18" t="s">
        <v>702</v>
      </c>
      <c r="D45" s="23">
        <v>100</v>
      </c>
      <c r="E45" s="28">
        <v>0</v>
      </c>
      <c r="F45" s="28">
        <v>100</v>
      </c>
      <c r="G45" s="28">
        <v>0</v>
      </c>
      <c r="H45" s="28">
        <v>0</v>
      </c>
      <c r="I45" s="23">
        <f t="shared" si="0"/>
        <v>100</v>
      </c>
      <c r="J45" s="11">
        <f t="shared" si="1"/>
        <v>0</v>
      </c>
    </row>
    <row r="46" spans="1:10" ht="20.100000000000001" customHeight="1" x14ac:dyDescent="0.25">
      <c r="A46" s="21" t="s">
        <v>45</v>
      </c>
      <c r="B46" s="10" t="s">
        <v>415</v>
      </c>
      <c r="C46" s="18" t="s">
        <v>703</v>
      </c>
      <c r="D46" s="23">
        <v>70000</v>
      </c>
      <c r="E46" s="28">
        <v>0</v>
      </c>
      <c r="F46" s="28">
        <v>70000</v>
      </c>
      <c r="G46" s="28">
        <v>102922</v>
      </c>
      <c r="H46" s="28">
        <v>63941</v>
      </c>
      <c r="I46" s="23">
        <f t="shared" si="0"/>
        <v>-32922</v>
      </c>
      <c r="J46" s="11">
        <f t="shared" si="1"/>
        <v>1.4703142857142857</v>
      </c>
    </row>
    <row r="47" spans="1:10" ht="20.100000000000001" customHeight="1" x14ac:dyDescent="0.25">
      <c r="A47" s="21" t="s">
        <v>46</v>
      </c>
      <c r="B47" s="10" t="s">
        <v>134</v>
      </c>
      <c r="C47" s="18" t="s">
        <v>704</v>
      </c>
      <c r="D47" s="23">
        <v>100</v>
      </c>
      <c r="E47" s="28">
        <v>0</v>
      </c>
      <c r="F47" s="28">
        <v>100</v>
      </c>
      <c r="G47" s="28">
        <v>0</v>
      </c>
      <c r="H47" s="28">
        <v>0</v>
      </c>
      <c r="I47" s="23">
        <f t="shared" si="0"/>
        <v>100</v>
      </c>
      <c r="J47" s="11">
        <f t="shared" si="1"/>
        <v>0</v>
      </c>
    </row>
    <row r="48" spans="1:10" ht="20.100000000000001" customHeight="1" x14ac:dyDescent="0.25">
      <c r="A48" s="21" t="s">
        <v>47</v>
      </c>
      <c r="B48" s="10" t="s">
        <v>134</v>
      </c>
      <c r="C48" s="18" t="s">
        <v>705</v>
      </c>
      <c r="D48" s="23">
        <v>100</v>
      </c>
      <c r="E48" s="28">
        <v>0</v>
      </c>
      <c r="F48" s="28">
        <v>100</v>
      </c>
      <c r="G48" s="28">
        <v>0</v>
      </c>
      <c r="H48" s="28">
        <v>0</v>
      </c>
      <c r="I48" s="23">
        <f t="shared" si="0"/>
        <v>100</v>
      </c>
      <c r="J48" s="11">
        <f t="shared" si="1"/>
        <v>0</v>
      </c>
    </row>
    <row r="49" spans="1:10" ht="20.100000000000001" customHeight="1" x14ac:dyDescent="0.25">
      <c r="A49" s="21" t="s">
        <v>48</v>
      </c>
      <c r="B49" s="10" t="s">
        <v>134</v>
      </c>
      <c r="C49" s="18" t="s">
        <v>706</v>
      </c>
      <c r="D49" s="23">
        <v>500</v>
      </c>
      <c r="E49" s="28">
        <v>0</v>
      </c>
      <c r="F49" s="28">
        <v>500</v>
      </c>
      <c r="G49" s="28">
        <v>160</v>
      </c>
      <c r="H49" s="28">
        <v>160</v>
      </c>
      <c r="I49" s="23">
        <f t="shared" si="0"/>
        <v>340</v>
      </c>
      <c r="J49" s="11">
        <f t="shared" si="1"/>
        <v>0.32</v>
      </c>
    </row>
    <row r="50" spans="1:10" ht="20.100000000000001" customHeight="1" x14ac:dyDescent="0.25">
      <c r="A50" s="21" t="s">
        <v>49</v>
      </c>
      <c r="B50" s="10" t="s">
        <v>134</v>
      </c>
      <c r="C50" s="18" t="s">
        <v>707</v>
      </c>
      <c r="D50" s="23">
        <v>2735</v>
      </c>
      <c r="E50" s="28">
        <v>0</v>
      </c>
      <c r="F50" s="28">
        <v>2735</v>
      </c>
      <c r="G50" s="28">
        <v>0</v>
      </c>
      <c r="H50" s="28">
        <v>0</v>
      </c>
      <c r="I50" s="23">
        <f t="shared" si="0"/>
        <v>2735</v>
      </c>
      <c r="J50" s="11">
        <f t="shared" si="1"/>
        <v>0</v>
      </c>
    </row>
    <row r="51" spans="1:10" ht="20.100000000000001" customHeight="1" x14ac:dyDescent="0.25">
      <c r="A51" s="21" t="s">
        <v>50</v>
      </c>
      <c r="B51" s="10" t="s">
        <v>134</v>
      </c>
      <c r="C51" s="18" t="s">
        <v>708</v>
      </c>
      <c r="D51" s="23">
        <v>20000</v>
      </c>
      <c r="E51" s="28">
        <v>0</v>
      </c>
      <c r="F51" s="28">
        <v>20000</v>
      </c>
      <c r="G51" s="28">
        <v>16125.2</v>
      </c>
      <c r="H51" s="28">
        <v>3218.2000000000003</v>
      </c>
      <c r="I51" s="23">
        <f t="shared" si="0"/>
        <v>3874.7999999999993</v>
      </c>
      <c r="J51" s="11">
        <f t="shared" si="1"/>
        <v>0.80626000000000009</v>
      </c>
    </row>
    <row r="52" spans="1:10" ht="20.100000000000001" customHeight="1" x14ac:dyDescent="0.25">
      <c r="A52" s="21" t="s">
        <v>51</v>
      </c>
      <c r="B52" s="10" t="s">
        <v>134</v>
      </c>
      <c r="C52" s="18" t="s">
        <v>709</v>
      </c>
      <c r="D52" s="23">
        <v>100</v>
      </c>
      <c r="E52" s="28">
        <v>0</v>
      </c>
      <c r="F52" s="28">
        <v>100</v>
      </c>
      <c r="G52" s="28">
        <v>0</v>
      </c>
      <c r="H52" s="28">
        <v>0</v>
      </c>
      <c r="I52" s="23">
        <f t="shared" si="0"/>
        <v>100</v>
      </c>
      <c r="J52" s="11">
        <f t="shared" si="1"/>
        <v>0</v>
      </c>
    </row>
    <row r="53" spans="1:10" ht="20.100000000000001" customHeight="1" x14ac:dyDescent="0.25">
      <c r="A53" s="21" t="s">
        <v>52</v>
      </c>
      <c r="B53" s="10" t="s">
        <v>134</v>
      </c>
      <c r="C53" s="18" t="s">
        <v>710</v>
      </c>
      <c r="D53" s="23">
        <v>100</v>
      </c>
      <c r="E53" s="28">
        <v>0</v>
      </c>
      <c r="F53" s="28">
        <v>100</v>
      </c>
      <c r="G53" s="28">
        <v>0</v>
      </c>
      <c r="H53" s="28">
        <v>0</v>
      </c>
      <c r="I53" s="23">
        <f t="shared" si="0"/>
        <v>100</v>
      </c>
      <c r="J53" s="11">
        <f t="shared" si="1"/>
        <v>0</v>
      </c>
    </row>
    <row r="54" spans="1:10" ht="20.100000000000001" customHeight="1" x14ac:dyDescent="0.25">
      <c r="A54" s="21" t="s">
        <v>53</v>
      </c>
      <c r="B54" s="10" t="s">
        <v>134</v>
      </c>
      <c r="C54" s="18" t="s">
        <v>711</v>
      </c>
      <c r="D54" s="23">
        <v>30000</v>
      </c>
      <c r="E54" s="28">
        <v>0</v>
      </c>
      <c r="F54" s="28">
        <v>30000</v>
      </c>
      <c r="G54" s="28">
        <v>23866.09</v>
      </c>
      <c r="H54" s="28">
        <v>23866.09</v>
      </c>
      <c r="I54" s="23">
        <f t="shared" si="0"/>
        <v>6133.91</v>
      </c>
      <c r="J54" s="11">
        <f t="shared" si="1"/>
        <v>0.79553633333333329</v>
      </c>
    </row>
    <row r="55" spans="1:10" ht="20.100000000000001" customHeight="1" x14ac:dyDescent="0.25">
      <c r="A55" s="21" t="s">
        <v>54</v>
      </c>
      <c r="B55" s="10" t="s">
        <v>134</v>
      </c>
      <c r="C55" s="18" t="s">
        <v>712</v>
      </c>
      <c r="D55" s="23">
        <v>200</v>
      </c>
      <c r="E55" s="28">
        <v>0</v>
      </c>
      <c r="F55" s="28">
        <v>200</v>
      </c>
      <c r="G55" s="28">
        <v>2521.1</v>
      </c>
      <c r="H55" s="28">
        <v>2521.1</v>
      </c>
      <c r="I55" s="23">
        <f t="shared" si="0"/>
        <v>-2321.1</v>
      </c>
      <c r="J55" s="11">
        <f t="shared" si="1"/>
        <v>12.605499999999999</v>
      </c>
    </row>
    <row r="56" spans="1:10" ht="20.100000000000001" customHeight="1" x14ac:dyDescent="0.25">
      <c r="A56" s="21" t="s">
        <v>55</v>
      </c>
      <c r="B56" s="10" t="s">
        <v>134</v>
      </c>
      <c r="C56" s="18" t="s">
        <v>713</v>
      </c>
      <c r="D56" s="23">
        <v>100</v>
      </c>
      <c r="E56" s="28">
        <v>0</v>
      </c>
      <c r="F56" s="28">
        <v>100</v>
      </c>
      <c r="G56" s="28">
        <v>0</v>
      </c>
      <c r="H56" s="28">
        <v>0</v>
      </c>
      <c r="I56" s="23">
        <f t="shared" si="0"/>
        <v>100</v>
      </c>
      <c r="J56" s="11">
        <f t="shared" si="1"/>
        <v>0</v>
      </c>
    </row>
    <row r="57" spans="1:10" ht="20.100000000000001" customHeight="1" x14ac:dyDescent="0.25">
      <c r="A57" s="21" t="s">
        <v>56</v>
      </c>
      <c r="B57" s="10" t="s">
        <v>134</v>
      </c>
      <c r="C57" s="18" t="s">
        <v>714</v>
      </c>
      <c r="D57" s="23">
        <v>100</v>
      </c>
      <c r="E57" s="28">
        <v>0</v>
      </c>
      <c r="F57" s="28">
        <v>100</v>
      </c>
      <c r="G57" s="28">
        <v>0</v>
      </c>
      <c r="H57" s="28">
        <v>0</v>
      </c>
      <c r="I57" s="23">
        <f t="shared" si="0"/>
        <v>100</v>
      </c>
      <c r="J57" s="11">
        <f t="shared" si="1"/>
        <v>0</v>
      </c>
    </row>
    <row r="58" spans="1:10" ht="20.100000000000001" customHeight="1" x14ac:dyDescent="0.25">
      <c r="A58" s="21" t="s">
        <v>57</v>
      </c>
      <c r="B58" s="10" t="s">
        <v>134</v>
      </c>
      <c r="C58" s="18" t="s">
        <v>715</v>
      </c>
      <c r="D58" s="23">
        <v>100</v>
      </c>
      <c r="E58" s="28">
        <v>0</v>
      </c>
      <c r="F58" s="28">
        <v>100</v>
      </c>
      <c r="G58" s="28">
        <v>0</v>
      </c>
      <c r="H58" s="28">
        <v>0</v>
      </c>
      <c r="I58" s="23">
        <f t="shared" si="0"/>
        <v>100</v>
      </c>
      <c r="J58" s="11">
        <f t="shared" si="1"/>
        <v>0</v>
      </c>
    </row>
    <row r="59" spans="1:10" ht="20.100000000000001" customHeight="1" x14ac:dyDescent="0.25">
      <c r="A59" s="21" t="s">
        <v>58</v>
      </c>
      <c r="B59" s="10" t="s">
        <v>134</v>
      </c>
      <c r="C59" s="18" t="s">
        <v>716</v>
      </c>
      <c r="D59" s="23">
        <v>6000</v>
      </c>
      <c r="E59" s="28">
        <v>0</v>
      </c>
      <c r="F59" s="28">
        <v>6000</v>
      </c>
      <c r="G59" s="28">
        <v>4394.03</v>
      </c>
      <c r="H59" s="28">
        <v>3323.79</v>
      </c>
      <c r="I59" s="23">
        <f t="shared" si="0"/>
        <v>1605.9700000000003</v>
      </c>
      <c r="J59" s="11">
        <f t="shared" si="1"/>
        <v>0.73233833333333331</v>
      </c>
    </row>
    <row r="60" spans="1:10" ht="20.100000000000001" customHeight="1" x14ac:dyDescent="0.25">
      <c r="A60" s="21" t="s">
        <v>59</v>
      </c>
      <c r="B60" s="10" t="s">
        <v>134</v>
      </c>
      <c r="C60" s="18" t="s">
        <v>717</v>
      </c>
      <c r="D60" s="23">
        <v>15000</v>
      </c>
      <c r="E60" s="28">
        <v>0</v>
      </c>
      <c r="F60" s="28">
        <v>15000</v>
      </c>
      <c r="G60" s="28">
        <v>16500</v>
      </c>
      <c r="H60" s="28">
        <v>16500</v>
      </c>
      <c r="I60" s="23">
        <f t="shared" si="0"/>
        <v>-1500</v>
      </c>
      <c r="J60" s="11">
        <f t="shared" si="1"/>
        <v>1.1000000000000001</v>
      </c>
    </row>
    <row r="61" spans="1:10" ht="20.100000000000001" customHeight="1" x14ac:dyDescent="0.25">
      <c r="A61" s="21" t="s">
        <v>60</v>
      </c>
      <c r="B61" s="10" t="s">
        <v>134</v>
      </c>
      <c r="C61" s="18" t="s">
        <v>718</v>
      </c>
      <c r="D61" s="23">
        <v>30000</v>
      </c>
      <c r="E61" s="28">
        <v>0</v>
      </c>
      <c r="F61" s="28">
        <v>30000</v>
      </c>
      <c r="G61" s="28">
        <v>15762.300000000001</v>
      </c>
      <c r="H61" s="28">
        <v>15762.300000000001</v>
      </c>
      <c r="I61" s="23">
        <f t="shared" si="0"/>
        <v>14237.699999999999</v>
      </c>
      <c r="J61" s="11">
        <f t="shared" si="1"/>
        <v>0.52541000000000004</v>
      </c>
    </row>
    <row r="62" spans="1:10" ht="20.100000000000001" customHeight="1" x14ac:dyDescent="0.25">
      <c r="A62" s="21" t="s">
        <v>61</v>
      </c>
      <c r="B62" s="10" t="s">
        <v>135</v>
      </c>
      <c r="C62" s="18" t="s">
        <v>719</v>
      </c>
      <c r="D62" s="23">
        <v>100</v>
      </c>
      <c r="E62" s="28">
        <v>0</v>
      </c>
      <c r="F62" s="28">
        <v>100</v>
      </c>
      <c r="G62" s="28">
        <v>0</v>
      </c>
      <c r="H62" s="28">
        <v>0</v>
      </c>
      <c r="I62" s="23">
        <f t="shared" si="0"/>
        <v>100</v>
      </c>
      <c r="J62" s="11">
        <f t="shared" si="1"/>
        <v>0</v>
      </c>
    </row>
    <row r="63" spans="1:10" ht="20.100000000000001" customHeight="1" x14ac:dyDescent="0.25">
      <c r="A63" s="21" t="s">
        <v>62</v>
      </c>
      <c r="B63" s="10" t="s">
        <v>135</v>
      </c>
      <c r="C63" s="18" t="s">
        <v>720</v>
      </c>
      <c r="D63" s="23">
        <v>900702.02</v>
      </c>
      <c r="E63" s="28">
        <v>0</v>
      </c>
      <c r="F63" s="28">
        <v>900702.02</v>
      </c>
      <c r="G63" s="28">
        <v>348335.98</v>
      </c>
      <c r="H63" s="28">
        <v>348335.98</v>
      </c>
      <c r="I63" s="23">
        <f t="shared" si="0"/>
        <v>552366.04</v>
      </c>
      <c r="J63" s="11">
        <f t="shared" si="1"/>
        <v>0.38673831329921959</v>
      </c>
    </row>
    <row r="64" spans="1:10" ht="20.100000000000001" customHeight="1" x14ac:dyDescent="0.25">
      <c r="A64" s="21" t="s">
        <v>63</v>
      </c>
      <c r="B64" s="10" t="s">
        <v>135</v>
      </c>
      <c r="C64" s="18" t="s">
        <v>721</v>
      </c>
      <c r="D64" s="23">
        <v>120000</v>
      </c>
      <c r="E64" s="28">
        <v>0</v>
      </c>
      <c r="F64" s="28">
        <v>120000</v>
      </c>
      <c r="G64" s="28">
        <v>56802.35</v>
      </c>
      <c r="H64" s="28">
        <v>56802.35</v>
      </c>
      <c r="I64" s="23">
        <f t="shared" si="0"/>
        <v>63197.65</v>
      </c>
      <c r="J64" s="11">
        <f t="shared" si="1"/>
        <v>0.47335291666666668</v>
      </c>
    </row>
    <row r="65" spans="1:10" ht="20.100000000000001" customHeight="1" x14ac:dyDescent="0.25">
      <c r="A65" s="21" t="s">
        <v>64</v>
      </c>
      <c r="B65" s="10" t="s">
        <v>136</v>
      </c>
      <c r="C65" s="18" t="s">
        <v>722</v>
      </c>
      <c r="D65" s="23">
        <v>115000</v>
      </c>
      <c r="E65" s="28">
        <v>0</v>
      </c>
      <c r="F65" s="28">
        <v>115000</v>
      </c>
      <c r="G65" s="28">
        <v>19769.170000000002</v>
      </c>
      <c r="H65" s="28">
        <v>19769.170000000002</v>
      </c>
      <c r="I65" s="23">
        <f t="shared" si="0"/>
        <v>95230.83</v>
      </c>
      <c r="J65" s="11">
        <f t="shared" si="1"/>
        <v>0.17190582608695654</v>
      </c>
    </row>
    <row r="66" spans="1:10" ht="20.100000000000001" customHeight="1" x14ac:dyDescent="0.25">
      <c r="A66" s="21" t="s">
        <v>65</v>
      </c>
      <c r="B66" s="10" t="s">
        <v>136</v>
      </c>
      <c r="C66" s="18" t="s">
        <v>723</v>
      </c>
      <c r="D66" s="23">
        <v>6000</v>
      </c>
      <c r="E66" s="28">
        <v>0</v>
      </c>
      <c r="F66" s="28">
        <v>6000</v>
      </c>
      <c r="G66" s="28">
        <v>22657.34</v>
      </c>
      <c r="H66" s="28">
        <v>22657.34</v>
      </c>
      <c r="I66" s="23">
        <f t="shared" si="0"/>
        <v>-16657.34</v>
      </c>
      <c r="J66" s="11">
        <f t="shared" si="1"/>
        <v>3.7762233333333333</v>
      </c>
    </row>
    <row r="67" spans="1:10" ht="20.100000000000001" customHeight="1" x14ac:dyDescent="0.25">
      <c r="A67" s="21" t="s">
        <v>66</v>
      </c>
      <c r="B67" s="10" t="s">
        <v>137</v>
      </c>
      <c r="C67" s="18" t="s">
        <v>241</v>
      </c>
      <c r="D67" s="23">
        <v>100</v>
      </c>
      <c r="E67" s="28">
        <v>0</v>
      </c>
      <c r="F67" s="28">
        <v>100</v>
      </c>
      <c r="G67" s="28">
        <v>0</v>
      </c>
      <c r="H67" s="28">
        <v>0</v>
      </c>
      <c r="I67" s="23">
        <f t="shared" ref="I67:I123" si="2">+F67-G67</f>
        <v>100</v>
      </c>
      <c r="J67" s="11">
        <f t="shared" ref="J67:J123" si="3">+G67/F67</f>
        <v>0</v>
      </c>
    </row>
    <row r="68" spans="1:10" ht="20.100000000000001" customHeight="1" x14ac:dyDescent="0.25">
      <c r="A68" s="21" t="s">
        <v>67</v>
      </c>
      <c r="B68" s="10" t="s">
        <v>137</v>
      </c>
      <c r="C68" s="18" t="s">
        <v>350</v>
      </c>
      <c r="D68" s="23">
        <v>100</v>
      </c>
      <c r="E68" s="28">
        <v>0</v>
      </c>
      <c r="F68" s="28">
        <v>100</v>
      </c>
      <c r="G68" s="28">
        <v>0</v>
      </c>
      <c r="H68" s="28">
        <v>0</v>
      </c>
      <c r="I68" s="23">
        <f t="shared" si="2"/>
        <v>100</v>
      </c>
      <c r="J68" s="11">
        <f t="shared" si="3"/>
        <v>0</v>
      </c>
    </row>
    <row r="69" spans="1:10" ht="20.100000000000001" customHeight="1" x14ac:dyDescent="0.25">
      <c r="A69" s="21" t="s">
        <v>68</v>
      </c>
      <c r="B69" s="10" t="s">
        <v>137</v>
      </c>
      <c r="C69" s="18" t="s">
        <v>724</v>
      </c>
      <c r="D69" s="23">
        <v>100</v>
      </c>
      <c r="E69" s="28">
        <v>0</v>
      </c>
      <c r="F69" s="28">
        <v>100</v>
      </c>
      <c r="G69" s="28">
        <v>0</v>
      </c>
      <c r="H69" s="28">
        <v>0</v>
      </c>
      <c r="I69" s="23">
        <f t="shared" si="2"/>
        <v>100</v>
      </c>
      <c r="J69" s="11">
        <f t="shared" si="3"/>
        <v>0</v>
      </c>
    </row>
    <row r="70" spans="1:10" ht="20.100000000000001" customHeight="1" x14ac:dyDescent="0.25">
      <c r="A70" s="21" t="s">
        <v>69</v>
      </c>
      <c r="B70" s="10" t="s">
        <v>137</v>
      </c>
      <c r="C70" s="18" t="s">
        <v>725</v>
      </c>
      <c r="D70" s="23">
        <v>100</v>
      </c>
      <c r="E70" s="28">
        <v>0</v>
      </c>
      <c r="F70" s="28">
        <v>100</v>
      </c>
      <c r="G70" s="28">
        <v>0</v>
      </c>
      <c r="H70" s="28">
        <v>0</v>
      </c>
      <c r="I70" s="23">
        <f t="shared" si="2"/>
        <v>100</v>
      </c>
      <c r="J70" s="11">
        <f t="shared" si="3"/>
        <v>0</v>
      </c>
    </row>
    <row r="71" spans="1:10" ht="20.100000000000001" customHeight="1" x14ac:dyDescent="0.25">
      <c r="A71" s="21" t="s">
        <v>70</v>
      </c>
      <c r="B71" s="10" t="s">
        <v>137</v>
      </c>
      <c r="C71" s="18" t="s">
        <v>726</v>
      </c>
      <c r="D71" s="23">
        <v>29000</v>
      </c>
      <c r="E71" s="28">
        <v>40000</v>
      </c>
      <c r="F71" s="28">
        <v>69000</v>
      </c>
      <c r="G71" s="28">
        <v>61947.57</v>
      </c>
      <c r="H71" s="28">
        <v>61947.57</v>
      </c>
      <c r="I71" s="23">
        <f t="shared" si="2"/>
        <v>7052.43</v>
      </c>
      <c r="J71" s="11">
        <f t="shared" si="3"/>
        <v>0.89779086956521736</v>
      </c>
    </row>
    <row r="72" spans="1:10" ht="20.100000000000001" customHeight="1" x14ac:dyDescent="0.25">
      <c r="A72" s="21" t="s">
        <v>71</v>
      </c>
      <c r="B72" s="10" t="s">
        <v>137</v>
      </c>
      <c r="C72" s="18" t="s">
        <v>727</v>
      </c>
      <c r="D72" s="23">
        <v>100</v>
      </c>
      <c r="E72" s="28">
        <v>0</v>
      </c>
      <c r="F72" s="28">
        <v>100</v>
      </c>
      <c r="G72" s="28">
        <v>0</v>
      </c>
      <c r="H72" s="28">
        <v>0</v>
      </c>
      <c r="I72" s="23">
        <f t="shared" si="2"/>
        <v>100</v>
      </c>
      <c r="J72" s="11">
        <f t="shared" si="3"/>
        <v>0</v>
      </c>
    </row>
    <row r="73" spans="1:10" ht="20.100000000000001" customHeight="1" x14ac:dyDescent="0.25">
      <c r="A73" s="21" t="s">
        <v>72</v>
      </c>
      <c r="B73" s="10" t="s">
        <v>137</v>
      </c>
      <c r="C73" s="18" t="s">
        <v>728</v>
      </c>
      <c r="D73" s="23">
        <v>100</v>
      </c>
      <c r="E73" s="28">
        <v>0</v>
      </c>
      <c r="F73" s="28">
        <v>100</v>
      </c>
      <c r="G73" s="28">
        <v>0</v>
      </c>
      <c r="H73" s="28">
        <v>0</v>
      </c>
      <c r="I73" s="23">
        <f t="shared" si="2"/>
        <v>100</v>
      </c>
      <c r="J73" s="11">
        <f t="shared" si="3"/>
        <v>0</v>
      </c>
    </row>
    <row r="74" spans="1:10" ht="20.100000000000001" customHeight="1" x14ac:dyDescent="0.25">
      <c r="A74" s="21" t="s">
        <v>73</v>
      </c>
      <c r="B74" s="10" t="s">
        <v>137</v>
      </c>
      <c r="C74" s="18" t="s">
        <v>729</v>
      </c>
      <c r="D74" s="23">
        <v>100</v>
      </c>
      <c r="E74" s="28">
        <v>0</v>
      </c>
      <c r="F74" s="28">
        <v>100</v>
      </c>
      <c r="G74" s="28">
        <v>0</v>
      </c>
      <c r="H74" s="28">
        <v>0</v>
      </c>
      <c r="I74" s="23">
        <f t="shared" si="2"/>
        <v>100</v>
      </c>
      <c r="J74" s="11">
        <f t="shared" si="3"/>
        <v>0</v>
      </c>
    </row>
    <row r="75" spans="1:10" ht="20.100000000000001" customHeight="1" x14ac:dyDescent="0.25">
      <c r="A75" s="21" t="s">
        <v>74</v>
      </c>
      <c r="B75" s="10" t="s">
        <v>137</v>
      </c>
      <c r="C75" s="18" t="s">
        <v>730</v>
      </c>
      <c r="D75" s="23">
        <v>122541.88</v>
      </c>
      <c r="E75" s="28">
        <v>0</v>
      </c>
      <c r="F75" s="28">
        <v>122541.88</v>
      </c>
      <c r="G75" s="28">
        <v>39498.54</v>
      </c>
      <c r="H75" s="28">
        <v>39498.54</v>
      </c>
      <c r="I75" s="23">
        <f t="shared" si="2"/>
        <v>83043.34</v>
      </c>
      <c r="J75" s="11">
        <f t="shared" si="3"/>
        <v>0.32232686490528789</v>
      </c>
    </row>
    <row r="76" spans="1:10" ht="20.100000000000001" customHeight="1" x14ac:dyDescent="0.25">
      <c r="A76" s="21" t="s">
        <v>75</v>
      </c>
      <c r="B76" s="10" t="s">
        <v>137</v>
      </c>
      <c r="C76" s="18" t="s">
        <v>731</v>
      </c>
      <c r="D76" s="23">
        <v>100</v>
      </c>
      <c r="E76" s="28">
        <v>61502.87</v>
      </c>
      <c r="F76" s="28">
        <v>61602.87</v>
      </c>
      <c r="G76" s="28">
        <v>30000</v>
      </c>
      <c r="H76" s="28">
        <v>30000</v>
      </c>
      <c r="I76" s="23">
        <f t="shared" si="2"/>
        <v>31602.870000000003</v>
      </c>
      <c r="J76" s="11">
        <f t="shared" si="3"/>
        <v>0.48699029769229907</v>
      </c>
    </row>
    <row r="77" spans="1:10" ht="20.100000000000001" customHeight="1" x14ac:dyDescent="0.25">
      <c r="A77" s="21" t="s">
        <v>76</v>
      </c>
      <c r="B77" s="10" t="s">
        <v>137</v>
      </c>
      <c r="C77" s="18" t="s">
        <v>732</v>
      </c>
      <c r="D77" s="23">
        <v>47148.58</v>
      </c>
      <c r="E77" s="28">
        <v>0</v>
      </c>
      <c r="F77" s="28">
        <v>47148.58</v>
      </c>
      <c r="G77" s="28">
        <v>5214</v>
      </c>
      <c r="H77" s="28">
        <v>5214</v>
      </c>
      <c r="I77" s="23">
        <f t="shared" si="2"/>
        <v>41934.58</v>
      </c>
      <c r="J77" s="11">
        <f t="shared" si="3"/>
        <v>0.11058657545996083</v>
      </c>
    </row>
    <row r="78" spans="1:10" ht="20.100000000000001" customHeight="1" x14ac:dyDescent="0.25">
      <c r="A78" s="21" t="s">
        <v>77</v>
      </c>
      <c r="B78" s="10" t="s">
        <v>137</v>
      </c>
      <c r="C78" s="18" t="s">
        <v>733</v>
      </c>
      <c r="D78" s="23">
        <v>78623.16</v>
      </c>
      <c r="E78" s="28">
        <v>0</v>
      </c>
      <c r="F78" s="28">
        <v>78623.16</v>
      </c>
      <c r="G78" s="28">
        <v>0</v>
      </c>
      <c r="H78" s="28">
        <v>0</v>
      </c>
      <c r="I78" s="23">
        <f t="shared" si="2"/>
        <v>78623.16</v>
      </c>
      <c r="J78" s="11">
        <f t="shared" si="3"/>
        <v>0</v>
      </c>
    </row>
    <row r="79" spans="1:10" ht="20.100000000000001" customHeight="1" x14ac:dyDescent="0.25">
      <c r="A79" s="21" t="s">
        <v>78</v>
      </c>
      <c r="B79" s="10" t="s">
        <v>137</v>
      </c>
      <c r="C79" s="18" t="s">
        <v>734</v>
      </c>
      <c r="D79" s="23">
        <v>100</v>
      </c>
      <c r="E79" s="28">
        <v>0</v>
      </c>
      <c r="F79" s="28">
        <v>100</v>
      </c>
      <c r="G79" s="28">
        <v>17850.27</v>
      </c>
      <c r="H79" s="28">
        <v>17850.27</v>
      </c>
      <c r="I79" s="23">
        <f t="shared" si="2"/>
        <v>-17750.27</v>
      </c>
      <c r="J79" s="11">
        <f t="shared" si="3"/>
        <v>178.5027</v>
      </c>
    </row>
    <row r="80" spans="1:10" ht="20.100000000000001" customHeight="1" x14ac:dyDescent="0.25">
      <c r="A80" s="21" t="s">
        <v>79</v>
      </c>
      <c r="B80" s="10" t="s">
        <v>137</v>
      </c>
      <c r="C80" s="18" t="s">
        <v>735</v>
      </c>
      <c r="D80" s="23">
        <v>100</v>
      </c>
      <c r="E80" s="28">
        <v>0</v>
      </c>
      <c r="F80" s="28">
        <v>100</v>
      </c>
      <c r="G80" s="28">
        <v>0</v>
      </c>
      <c r="H80" s="28">
        <v>0</v>
      </c>
      <c r="I80" s="23">
        <f t="shared" si="2"/>
        <v>100</v>
      </c>
      <c r="J80" s="11">
        <f t="shared" si="3"/>
        <v>0</v>
      </c>
    </row>
    <row r="81" spans="1:10" ht="20.100000000000001" customHeight="1" x14ac:dyDescent="0.25">
      <c r="A81" s="21" t="s">
        <v>80</v>
      </c>
      <c r="B81" s="10" t="s">
        <v>137</v>
      </c>
      <c r="C81" s="18" t="s">
        <v>736</v>
      </c>
      <c r="D81" s="23">
        <v>50</v>
      </c>
      <c r="E81" s="28">
        <v>0</v>
      </c>
      <c r="F81" s="28">
        <v>50</v>
      </c>
      <c r="G81" s="28">
        <v>0</v>
      </c>
      <c r="H81" s="28">
        <v>0</v>
      </c>
      <c r="I81" s="23">
        <f t="shared" si="2"/>
        <v>50</v>
      </c>
      <c r="J81" s="11">
        <f t="shared" si="3"/>
        <v>0</v>
      </c>
    </row>
    <row r="82" spans="1:10" ht="20.100000000000001" customHeight="1" x14ac:dyDescent="0.25">
      <c r="A82" s="21" t="s">
        <v>81</v>
      </c>
      <c r="B82" s="10" t="s">
        <v>137</v>
      </c>
      <c r="C82" s="18" t="s">
        <v>737</v>
      </c>
      <c r="D82" s="23">
        <v>50</v>
      </c>
      <c r="E82" s="28">
        <v>0</v>
      </c>
      <c r="F82" s="28">
        <v>50</v>
      </c>
      <c r="G82" s="28">
        <v>0</v>
      </c>
      <c r="H82" s="28">
        <v>0</v>
      </c>
      <c r="I82" s="23">
        <f t="shared" si="2"/>
        <v>50</v>
      </c>
      <c r="J82" s="11">
        <f t="shared" si="3"/>
        <v>0</v>
      </c>
    </row>
    <row r="83" spans="1:10" ht="20.100000000000001" customHeight="1" x14ac:dyDescent="0.25">
      <c r="A83" s="21" t="s">
        <v>82</v>
      </c>
      <c r="B83" s="10" t="s">
        <v>137</v>
      </c>
      <c r="C83" s="18" t="s">
        <v>738</v>
      </c>
      <c r="D83" s="23">
        <v>2101638.04</v>
      </c>
      <c r="E83" s="28">
        <v>0</v>
      </c>
      <c r="F83" s="28">
        <v>2101638.04</v>
      </c>
      <c r="G83" s="28">
        <v>812783.89</v>
      </c>
      <c r="H83" s="28">
        <v>812783.89</v>
      </c>
      <c r="I83" s="23">
        <f t="shared" si="2"/>
        <v>1288854.1499999999</v>
      </c>
      <c r="J83" s="11">
        <f t="shared" si="3"/>
        <v>0.38673828439077929</v>
      </c>
    </row>
    <row r="84" spans="1:10" ht="20.100000000000001" customHeight="1" x14ac:dyDescent="0.25">
      <c r="A84" s="21" t="s">
        <v>83</v>
      </c>
      <c r="B84" s="10" t="s">
        <v>137</v>
      </c>
      <c r="C84" s="18" t="s">
        <v>739</v>
      </c>
      <c r="D84" s="23">
        <v>129037.74</v>
      </c>
      <c r="E84" s="28">
        <v>0</v>
      </c>
      <c r="F84" s="28">
        <v>129037.74</v>
      </c>
      <c r="G84" s="28">
        <v>0</v>
      </c>
      <c r="H84" s="28">
        <v>0</v>
      </c>
      <c r="I84" s="23">
        <f t="shared" si="2"/>
        <v>129037.74</v>
      </c>
      <c r="J84" s="11">
        <f t="shared" si="3"/>
        <v>0</v>
      </c>
    </row>
    <row r="85" spans="1:10" ht="20.100000000000001" customHeight="1" x14ac:dyDescent="0.25">
      <c r="A85" s="21" t="s">
        <v>84</v>
      </c>
      <c r="B85" s="10" t="s">
        <v>137</v>
      </c>
      <c r="C85" s="18" t="s">
        <v>740</v>
      </c>
      <c r="D85" s="23">
        <v>43034.74</v>
      </c>
      <c r="E85" s="28">
        <v>0</v>
      </c>
      <c r="F85" s="28">
        <v>43034.74</v>
      </c>
      <c r="G85" s="28">
        <v>0</v>
      </c>
      <c r="H85" s="28">
        <v>0</v>
      </c>
      <c r="I85" s="23">
        <f t="shared" si="2"/>
        <v>43034.74</v>
      </c>
      <c r="J85" s="11">
        <f t="shared" si="3"/>
        <v>0</v>
      </c>
    </row>
    <row r="86" spans="1:10" ht="20.100000000000001" customHeight="1" x14ac:dyDescent="0.25">
      <c r="A86" s="21" t="s">
        <v>85</v>
      </c>
      <c r="B86" s="10" t="s">
        <v>138</v>
      </c>
      <c r="C86" s="18" t="s">
        <v>741</v>
      </c>
      <c r="D86" s="23">
        <v>180000</v>
      </c>
      <c r="E86" s="28">
        <v>0</v>
      </c>
      <c r="F86" s="28">
        <v>180000</v>
      </c>
      <c r="G86" s="28">
        <v>0</v>
      </c>
      <c r="H86" s="28">
        <v>0</v>
      </c>
      <c r="I86" s="23">
        <f t="shared" si="2"/>
        <v>180000</v>
      </c>
      <c r="J86" s="11">
        <f t="shared" si="3"/>
        <v>0</v>
      </c>
    </row>
    <row r="87" spans="1:10" ht="20.100000000000001" customHeight="1" x14ac:dyDescent="0.25">
      <c r="A87" s="21" t="s">
        <v>86</v>
      </c>
      <c r="B87" s="10" t="s">
        <v>138</v>
      </c>
      <c r="C87" s="18" t="s">
        <v>742</v>
      </c>
      <c r="D87" s="23">
        <v>100</v>
      </c>
      <c r="E87" s="28">
        <v>0</v>
      </c>
      <c r="F87" s="28">
        <v>100</v>
      </c>
      <c r="G87" s="28">
        <v>0</v>
      </c>
      <c r="H87" s="28">
        <v>0</v>
      </c>
      <c r="I87" s="23">
        <f t="shared" si="2"/>
        <v>100</v>
      </c>
      <c r="J87" s="11">
        <f t="shared" si="3"/>
        <v>0</v>
      </c>
    </row>
    <row r="88" spans="1:10" ht="20.100000000000001" customHeight="1" x14ac:dyDescent="0.25">
      <c r="A88" s="21" t="s">
        <v>87</v>
      </c>
      <c r="B88" s="10" t="s">
        <v>138</v>
      </c>
      <c r="C88" s="18" t="s">
        <v>743</v>
      </c>
      <c r="D88" s="23">
        <v>100</v>
      </c>
      <c r="E88" s="28">
        <v>0</v>
      </c>
      <c r="F88" s="28">
        <v>100</v>
      </c>
      <c r="G88" s="28">
        <v>0</v>
      </c>
      <c r="H88" s="28">
        <v>0</v>
      </c>
      <c r="I88" s="23">
        <f t="shared" si="2"/>
        <v>100</v>
      </c>
      <c r="J88" s="11">
        <f t="shared" si="3"/>
        <v>0</v>
      </c>
    </row>
    <row r="89" spans="1:10" ht="20.100000000000001" customHeight="1" x14ac:dyDescent="0.25">
      <c r="A89" s="21" t="s">
        <v>88</v>
      </c>
      <c r="B89" s="10" t="s">
        <v>138</v>
      </c>
      <c r="C89" s="18" t="s">
        <v>744</v>
      </c>
      <c r="D89" s="23">
        <v>100</v>
      </c>
      <c r="E89" s="28">
        <v>0</v>
      </c>
      <c r="F89" s="28">
        <v>100</v>
      </c>
      <c r="G89" s="28">
        <v>0</v>
      </c>
      <c r="H89" s="28">
        <v>0</v>
      </c>
      <c r="I89" s="23">
        <f t="shared" si="2"/>
        <v>100</v>
      </c>
      <c r="J89" s="11">
        <f t="shared" si="3"/>
        <v>0</v>
      </c>
    </row>
    <row r="90" spans="1:10" ht="20.100000000000001" customHeight="1" x14ac:dyDescent="0.25">
      <c r="A90" s="21" t="s">
        <v>89</v>
      </c>
      <c r="B90" s="10" t="s">
        <v>138</v>
      </c>
      <c r="C90" s="18" t="s">
        <v>745</v>
      </c>
      <c r="D90" s="23">
        <v>100</v>
      </c>
      <c r="E90" s="28">
        <v>0</v>
      </c>
      <c r="F90" s="28">
        <v>100</v>
      </c>
      <c r="G90" s="28">
        <v>0</v>
      </c>
      <c r="H90" s="28">
        <v>0</v>
      </c>
      <c r="I90" s="23">
        <f t="shared" si="2"/>
        <v>100</v>
      </c>
      <c r="J90" s="11">
        <f t="shared" si="3"/>
        <v>0</v>
      </c>
    </row>
    <row r="91" spans="1:10" ht="20.100000000000001" customHeight="1" x14ac:dyDescent="0.25">
      <c r="A91" s="21" t="s">
        <v>90</v>
      </c>
      <c r="B91" s="10" t="s">
        <v>138</v>
      </c>
      <c r="C91" s="18" t="s">
        <v>746</v>
      </c>
      <c r="D91" s="23">
        <v>100</v>
      </c>
      <c r="E91" s="28">
        <v>0</v>
      </c>
      <c r="F91" s="28">
        <v>100</v>
      </c>
      <c r="G91" s="28">
        <v>0</v>
      </c>
      <c r="H91" s="28">
        <v>0</v>
      </c>
      <c r="I91" s="23">
        <f t="shared" si="2"/>
        <v>100</v>
      </c>
      <c r="J91" s="11">
        <f t="shared" si="3"/>
        <v>0</v>
      </c>
    </row>
    <row r="92" spans="1:10" ht="20.100000000000001" customHeight="1" x14ac:dyDescent="0.25">
      <c r="A92" s="21" t="s">
        <v>91</v>
      </c>
      <c r="B92" s="10" t="s">
        <v>138</v>
      </c>
      <c r="C92" s="18" t="s">
        <v>747</v>
      </c>
      <c r="D92" s="23">
        <v>100</v>
      </c>
      <c r="E92" s="28">
        <v>0</v>
      </c>
      <c r="F92" s="28">
        <v>100</v>
      </c>
      <c r="G92" s="28">
        <v>0</v>
      </c>
      <c r="H92" s="28">
        <v>0</v>
      </c>
      <c r="I92" s="23">
        <f t="shared" si="2"/>
        <v>100</v>
      </c>
      <c r="J92" s="11">
        <f t="shared" si="3"/>
        <v>0</v>
      </c>
    </row>
    <row r="93" spans="1:10" ht="20.100000000000001" customHeight="1" x14ac:dyDescent="0.25">
      <c r="A93" s="21" t="s">
        <v>92</v>
      </c>
      <c r="B93" s="10" t="s">
        <v>138</v>
      </c>
      <c r="C93" s="18" t="s">
        <v>748</v>
      </c>
      <c r="D93" s="23">
        <v>100</v>
      </c>
      <c r="E93" s="28">
        <v>0</v>
      </c>
      <c r="F93" s="28">
        <v>100</v>
      </c>
      <c r="G93" s="28">
        <v>0</v>
      </c>
      <c r="H93" s="28">
        <v>0</v>
      </c>
      <c r="I93" s="23">
        <f t="shared" si="2"/>
        <v>100</v>
      </c>
      <c r="J93" s="11">
        <f t="shared" si="3"/>
        <v>0</v>
      </c>
    </row>
    <row r="94" spans="1:10" ht="20.100000000000001" customHeight="1" x14ac:dyDescent="0.25">
      <c r="A94" s="21" t="s">
        <v>93</v>
      </c>
      <c r="B94" s="10" t="s">
        <v>138</v>
      </c>
      <c r="C94" s="18" t="s">
        <v>749</v>
      </c>
      <c r="D94" s="23">
        <v>100</v>
      </c>
      <c r="E94" s="28">
        <v>0</v>
      </c>
      <c r="F94" s="28">
        <v>100</v>
      </c>
      <c r="G94" s="28">
        <v>0</v>
      </c>
      <c r="H94" s="28">
        <v>0</v>
      </c>
      <c r="I94" s="23">
        <f t="shared" si="2"/>
        <v>100</v>
      </c>
      <c r="J94" s="11">
        <f t="shared" si="3"/>
        <v>0</v>
      </c>
    </row>
    <row r="95" spans="1:10" ht="20.100000000000001" customHeight="1" x14ac:dyDescent="0.25">
      <c r="A95" s="21" t="s">
        <v>94</v>
      </c>
      <c r="B95" s="10" t="s">
        <v>138</v>
      </c>
      <c r="C95" s="18" t="s">
        <v>750</v>
      </c>
      <c r="D95" s="23">
        <v>100</v>
      </c>
      <c r="E95" s="28">
        <v>0</v>
      </c>
      <c r="F95" s="28">
        <v>100</v>
      </c>
      <c r="G95" s="28">
        <v>0</v>
      </c>
      <c r="H95" s="28">
        <v>0</v>
      </c>
      <c r="I95" s="23">
        <f t="shared" si="2"/>
        <v>100</v>
      </c>
      <c r="J95" s="11">
        <f t="shared" si="3"/>
        <v>0</v>
      </c>
    </row>
    <row r="96" spans="1:10" ht="20.100000000000001" customHeight="1" x14ac:dyDescent="0.25">
      <c r="A96" s="21" t="s">
        <v>95</v>
      </c>
      <c r="B96" s="10" t="s">
        <v>138</v>
      </c>
      <c r="C96" s="18" t="s">
        <v>751</v>
      </c>
      <c r="D96" s="23">
        <v>100</v>
      </c>
      <c r="E96" s="28">
        <v>0</v>
      </c>
      <c r="F96" s="28">
        <v>100</v>
      </c>
      <c r="G96" s="28">
        <v>0</v>
      </c>
      <c r="H96" s="28">
        <v>0</v>
      </c>
      <c r="I96" s="23">
        <f t="shared" si="2"/>
        <v>100</v>
      </c>
      <c r="J96" s="11">
        <f t="shared" si="3"/>
        <v>0</v>
      </c>
    </row>
    <row r="97" spans="1:10" ht="20.100000000000001" customHeight="1" x14ac:dyDescent="0.25">
      <c r="A97" s="21" t="s">
        <v>96</v>
      </c>
      <c r="B97" s="10" t="s">
        <v>139</v>
      </c>
      <c r="C97" s="18" t="s">
        <v>752</v>
      </c>
      <c r="D97" s="23">
        <v>1000</v>
      </c>
      <c r="E97" s="28">
        <v>0</v>
      </c>
      <c r="F97" s="28">
        <v>1000</v>
      </c>
      <c r="G97" s="28">
        <v>0</v>
      </c>
      <c r="H97" s="28">
        <v>0</v>
      </c>
      <c r="I97" s="23">
        <f t="shared" si="2"/>
        <v>1000</v>
      </c>
      <c r="J97" s="11">
        <f t="shared" si="3"/>
        <v>0</v>
      </c>
    </row>
    <row r="98" spans="1:10" ht="20.100000000000001" customHeight="1" x14ac:dyDescent="0.25">
      <c r="A98" s="21" t="s">
        <v>97</v>
      </c>
      <c r="B98" s="10" t="s">
        <v>139</v>
      </c>
      <c r="C98" s="18" t="s">
        <v>753</v>
      </c>
      <c r="D98" s="23">
        <v>120853</v>
      </c>
      <c r="E98" s="28">
        <v>0</v>
      </c>
      <c r="F98" s="28">
        <v>120853</v>
      </c>
      <c r="G98" s="28">
        <v>0</v>
      </c>
      <c r="H98" s="28">
        <v>0</v>
      </c>
      <c r="I98" s="23">
        <f t="shared" si="2"/>
        <v>120853</v>
      </c>
      <c r="J98" s="11">
        <f t="shared" si="3"/>
        <v>0</v>
      </c>
    </row>
    <row r="99" spans="1:10" ht="20.100000000000001" customHeight="1" x14ac:dyDescent="0.25">
      <c r="A99" s="21" t="s">
        <v>98</v>
      </c>
      <c r="B99" s="10" t="s">
        <v>140</v>
      </c>
      <c r="C99" s="18" t="s">
        <v>754</v>
      </c>
      <c r="D99" s="23">
        <v>42629.3</v>
      </c>
      <c r="E99" s="28">
        <v>0</v>
      </c>
      <c r="F99" s="28">
        <v>42629.3</v>
      </c>
      <c r="G99" s="28">
        <v>7764.74</v>
      </c>
      <c r="H99" s="28">
        <v>7764.74</v>
      </c>
      <c r="I99" s="23">
        <f t="shared" si="2"/>
        <v>34864.560000000005</v>
      </c>
      <c r="J99" s="11">
        <f t="shared" si="3"/>
        <v>0.18214561346304067</v>
      </c>
    </row>
    <row r="100" spans="1:10" ht="20.100000000000001" customHeight="1" x14ac:dyDescent="0.25">
      <c r="A100" s="21" t="s">
        <v>99</v>
      </c>
      <c r="B100" s="10" t="s">
        <v>140</v>
      </c>
      <c r="C100" s="18" t="s">
        <v>755</v>
      </c>
      <c r="D100" s="23">
        <v>39139.910000000003</v>
      </c>
      <c r="E100" s="28">
        <v>0</v>
      </c>
      <c r="F100" s="28">
        <v>39139.910000000003</v>
      </c>
      <c r="G100" s="28">
        <v>18256.77</v>
      </c>
      <c r="H100" s="28">
        <v>18256.77</v>
      </c>
      <c r="I100" s="23">
        <f t="shared" si="2"/>
        <v>20883.140000000003</v>
      </c>
      <c r="J100" s="11">
        <f t="shared" si="3"/>
        <v>0.46644895197766162</v>
      </c>
    </row>
    <row r="101" spans="1:10" ht="20.100000000000001" customHeight="1" x14ac:dyDescent="0.25">
      <c r="A101" s="21" t="s">
        <v>100</v>
      </c>
      <c r="B101" s="10" t="s">
        <v>140</v>
      </c>
      <c r="C101" s="18" t="s">
        <v>756</v>
      </c>
      <c r="D101" s="23">
        <v>70383.61</v>
      </c>
      <c r="E101" s="28">
        <v>0</v>
      </c>
      <c r="F101" s="28">
        <v>70383.61</v>
      </c>
      <c r="G101" s="28">
        <v>7701.29</v>
      </c>
      <c r="H101" s="28">
        <v>7701.29</v>
      </c>
      <c r="I101" s="23">
        <f t="shared" si="2"/>
        <v>62682.32</v>
      </c>
      <c r="J101" s="11">
        <f t="shared" si="3"/>
        <v>0.10941879792752887</v>
      </c>
    </row>
    <row r="102" spans="1:10" ht="20.100000000000001" customHeight="1" x14ac:dyDescent="0.25">
      <c r="A102" s="21" t="s">
        <v>101</v>
      </c>
      <c r="B102" s="10" t="s">
        <v>140</v>
      </c>
      <c r="C102" s="18" t="s">
        <v>757</v>
      </c>
      <c r="D102" s="23">
        <v>2461.66</v>
      </c>
      <c r="E102" s="28">
        <v>0</v>
      </c>
      <c r="F102" s="28">
        <v>2461.66</v>
      </c>
      <c r="G102" s="28">
        <v>11637.27</v>
      </c>
      <c r="H102" s="28">
        <v>11637.27</v>
      </c>
      <c r="I102" s="23">
        <f t="shared" si="2"/>
        <v>-9175.61</v>
      </c>
      <c r="J102" s="11">
        <f t="shared" si="3"/>
        <v>4.727407521753614</v>
      </c>
    </row>
    <row r="103" spans="1:10" ht="20.100000000000001" customHeight="1" x14ac:dyDescent="0.25">
      <c r="A103" s="21" t="s">
        <v>102</v>
      </c>
      <c r="B103" s="10" t="s">
        <v>140</v>
      </c>
      <c r="C103" s="18" t="s">
        <v>758</v>
      </c>
      <c r="D103" s="23">
        <v>25035.02</v>
      </c>
      <c r="E103" s="28">
        <v>0</v>
      </c>
      <c r="F103" s="28">
        <v>25035.02</v>
      </c>
      <c r="G103" s="28">
        <v>17776.12</v>
      </c>
      <c r="H103" s="28">
        <v>17776.12</v>
      </c>
      <c r="I103" s="23">
        <f t="shared" si="2"/>
        <v>7258.9000000000015</v>
      </c>
      <c r="J103" s="11">
        <f t="shared" si="3"/>
        <v>0.71005016173344371</v>
      </c>
    </row>
    <row r="104" spans="1:10" ht="20.100000000000001" customHeight="1" x14ac:dyDescent="0.25">
      <c r="A104" s="21" t="s">
        <v>103</v>
      </c>
      <c r="B104" s="10" t="s">
        <v>140</v>
      </c>
      <c r="C104" s="18" t="s">
        <v>759</v>
      </c>
      <c r="D104" s="23">
        <v>82049.86</v>
      </c>
      <c r="E104" s="28">
        <v>0</v>
      </c>
      <c r="F104" s="28">
        <v>82049.86</v>
      </c>
      <c r="G104" s="28">
        <v>14976.75</v>
      </c>
      <c r="H104" s="28">
        <v>14976.75</v>
      </c>
      <c r="I104" s="23">
        <f t="shared" si="2"/>
        <v>67073.11</v>
      </c>
      <c r="J104" s="11">
        <f t="shared" si="3"/>
        <v>0.18253230413799609</v>
      </c>
    </row>
    <row r="105" spans="1:10" ht="20.100000000000001" customHeight="1" x14ac:dyDescent="0.25">
      <c r="A105" s="21" t="s">
        <v>104</v>
      </c>
      <c r="B105" s="10" t="s">
        <v>140</v>
      </c>
      <c r="C105" s="18" t="s">
        <v>760</v>
      </c>
      <c r="D105" s="23">
        <v>0</v>
      </c>
      <c r="E105" s="28">
        <v>0</v>
      </c>
      <c r="F105" s="28">
        <v>0</v>
      </c>
      <c r="G105" s="28">
        <v>3556.4900000000002</v>
      </c>
      <c r="H105" s="28">
        <v>3556.4900000000002</v>
      </c>
      <c r="I105" s="23">
        <f t="shared" si="2"/>
        <v>-3556.4900000000002</v>
      </c>
      <c r="J105" s="11">
        <v>0</v>
      </c>
    </row>
    <row r="106" spans="1:10" ht="20.100000000000001" customHeight="1" x14ac:dyDescent="0.25">
      <c r="A106" s="21" t="s">
        <v>105</v>
      </c>
      <c r="B106" s="10" t="s">
        <v>140</v>
      </c>
      <c r="C106" s="18" t="s">
        <v>761</v>
      </c>
      <c r="D106" s="23">
        <v>0</v>
      </c>
      <c r="E106" s="28">
        <v>0</v>
      </c>
      <c r="F106" s="28">
        <v>0</v>
      </c>
      <c r="G106" s="28">
        <v>3372.92</v>
      </c>
      <c r="H106" s="28">
        <v>3372.92</v>
      </c>
      <c r="I106" s="23">
        <f t="shared" si="2"/>
        <v>-3372.92</v>
      </c>
      <c r="J106" s="11">
        <v>0</v>
      </c>
    </row>
    <row r="107" spans="1:10" ht="20.100000000000001" customHeight="1" x14ac:dyDescent="0.25">
      <c r="A107" s="21" t="s">
        <v>106</v>
      </c>
      <c r="B107" s="10" t="s">
        <v>140</v>
      </c>
      <c r="C107" s="18" t="s">
        <v>762</v>
      </c>
      <c r="D107" s="23">
        <v>33359.42</v>
      </c>
      <c r="E107" s="28">
        <v>0</v>
      </c>
      <c r="F107" s="28">
        <v>33359.42</v>
      </c>
      <c r="G107" s="28">
        <v>4669.6400000000003</v>
      </c>
      <c r="H107" s="28">
        <v>4669.6400000000003</v>
      </c>
      <c r="I107" s="23">
        <f t="shared" si="2"/>
        <v>28689.78</v>
      </c>
      <c r="J107" s="11">
        <f t="shared" si="3"/>
        <v>0.13997965192440398</v>
      </c>
    </row>
    <row r="108" spans="1:10" ht="20.100000000000001" customHeight="1" x14ac:dyDescent="0.25">
      <c r="A108" s="21" t="s">
        <v>107</v>
      </c>
      <c r="B108" s="10" t="s">
        <v>140</v>
      </c>
      <c r="C108" s="18" t="s">
        <v>763</v>
      </c>
      <c r="D108" s="23">
        <v>83736.7</v>
      </c>
      <c r="E108" s="28">
        <v>0</v>
      </c>
      <c r="F108" s="28">
        <v>83736.7</v>
      </c>
      <c r="G108" s="28">
        <v>37595.06</v>
      </c>
      <c r="H108" s="28">
        <v>37595.06</v>
      </c>
      <c r="I108" s="23">
        <f t="shared" si="2"/>
        <v>46141.64</v>
      </c>
      <c r="J108" s="11">
        <f t="shared" si="3"/>
        <v>0.44896753753133334</v>
      </c>
    </row>
    <row r="109" spans="1:10" ht="20.100000000000001" customHeight="1" x14ac:dyDescent="0.25">
      <c r="A109" s="21" t="s">
        <v>108</v>
      </c>
      <c r="B109" s="10" t="s">
        <v>140</v>
      </c>
      <c r="C109" s="18" t="s">
        <v>764</v>
      </c>
      <c r="D109" s="23">
        <v>16001.98</v>
      </c>
      <c r="E109" s="28">
        <v>0</v>
      </c>
      <c r="F109" s="28">
        <v>16001.98</v>
      </c>
      <c r="G109" s="28">
        <v>1173.51</v>
      </c>
      <c r="H109" s="28">
        <v>1173.51</v>
      </c>
      <c r="I109" s="23">
        <f t="shared" si="2"/>
        <v>14828.47</v>
      </c>
      <c r="J109" s="11">
        <f t="shared" si="3"/>
        <v>7.333529975665512E-2</v>
      </c>
    </row>
    <row r="110" spans="1:10" ht="20.100000000000001" customHeight="1" x14ac:dyDescent="0.25">
      <c r="A110" s="21" t="s">
        <v>109</v>
      </c>
      <c r="B110" s="10" t="s">
        <v>140</v>
      </c>
      <c r="C110" s="18" t="s">
        <v>765</v>
      </c>
      <c r="D110" s="23">
        <v>692.62</v>
      </c>
      <c r="E110" s="28">
        <v>0</v>
      </c>
      <c r="F110" s="28">
        <v>692.62</v>
      </c>
      <c r="G110" s="28">
        <v>66.44</v>
      </c>
      <c r="H110" s="28">
        <v>66.44</v>
      </c>
      <c r="I110" s="23">
        <f t="shared" si="2"/>
        <v>626.18000000000006</v>
      </c>
      <c r="J110" s="11">
        <f t="shared" si="3"/>
        <v>9.5925615777771353E-2</v>
      </c>
    </row>
    <row r="111" spans="1:10" ht="20.100000000000001" customHeight="1" x14ac:dyDescent="0.25">
      <c r="A111" s="21" t="s">
        <v>110</v>
      </c>
      <c r="B111" s="10" t="s">
        <v>140</v>
      </c>
      <c r="C111" s="18" t="s">
        <v>766</v>
      </c>
      <c r="D111" s="23">
        <v>14905.5</v>
      </c>
      <c r="E111" s="28">
        <v>0</v>
      </c>
      <c r="F111" s="28">
        <v>14905.5</v>
      </c>
      <c r="G111" s="28">
        <v>2311.73</v>
      </c>
      <c r="H111" s="28">
        <v>2311.73</v>
      </c>
      <c r="I111" s="23">
        <f t="shared" si="2"/>
        <v>12593.77</v>
      </c>
      <c r="J111" s="11">
        <f t="shared" si="3"/>
        <v>0.15509241555130657</v>
      </c>
    </row>
    <row r="112" spans="1:10" ht="20.100000000000001" customHeight="1" x14ac:dyDescent="0.25">
      <c r="A112" s="21" t="s">
        <v>111</v>
      </c>
      <c r="B112" s="10" t="s">
        <v>140</v>
      </c>
      <c r="C112" s="18" t="s">
        <v>767</v>
      </c>
      <c r="D112" s="23">
        <v>718.37</v>
      </c>
      <c r="E112" s="28">
        <v>0</v>
      </c>
      <c r="F112" s="28">
        <v>718.37</v>
      </c>
      <c r="G112" s="28">
        <v>299.2</v>
      </c>
      <c r="H112" s="28">
        <v>299.2</v>
      </c>
      <c r="I112" s="23">
        <f t="shared" si="2"/>
        <v>419.17</v>
      </c>
      <c r="J112" s="11">
        <f t="shared" si="3"/>
        <v>0.41649846179545358</v>
      </c>
    </row>
    <row r="113" spans="1:10" ht="20.100000000000001" customHeight="1" x14ac:dyDescent="0.25">
      <c r="A113" s="21" t="s">
        <v>112</v>
      </c>
      <c r="B113" s="10" t="s">
        <v>140</v>
      </c>
      <c r="C113" s="18" t="s">
        <v>768</v>
      </c>
      <c r="D113" s="23">
        <v>500</v>
      </c>
      <c r="E113" s="28">
        <v>0</v>
      </c>
      <c r="F113" s="28">
        <v>500</v>
      </c>
      <c r="G113" s="28">
        <v>95.23</v>
      </c>
      <c r="H113" s="28">
        <v>95.23</v>
      </c>
      <c r="I113" s="23">
        <f t="shared" si="2"/>
        <v>404.77</v>
      </c>
      <c r="J113" s="11">
        <f t="shared" si="3"/>
        <v>0.19046000000000002</v>
      </c>
    </row>
    <row r="114" spans="1:10" ht="20.100000000000001" customHeight="1" x14ac:dyDescent="0.25">
      <c r="A114" s="21" t="s">
        <v>113</v>
      </c>
      <c r="B114" s="10" t="s">
        <v>140</v>
      </c>
      <c r="C114" s="18" t="s">
        <v>769</v>
      </c>
      <c r="D114" s="23">
        <v>1000</v>
      </c>
      <c r="E114" s="28">
        <v>0</v>
      </c>
      <c r="F114" s="28">
        <v>1000</v>
      </c>
      <c r="G114" s="28">
        <v>3856.27</v>
      </c>
      <c r="H114" s="28">
        <v>3856.27</v>
      </c>
      <c r="I114" s="23">
        <f t="shared" si="2"/>
        <v>-2856.27</v>
      </c>
      <c r="J114" s="11">
        <f t="shared" si="3"/>
        <v>3.8562699999999999</v>
      </c>
    </row>
    <row r="115" spans="1:10" ht="20.100000000000001" customHeight="1" x14ac:dyDescent="0.25">
      <c r="A115" s="21" t="s">
        <v>114</v>
      </c>
      <c r="B115" s="10" t="s">
        <v>140</v>
      </c>
      <c r="C115" s="18" t="s">
        <v>770</v>
      </c>
      <c r="D115" s="23">
        <v>200</v>
      </c>
      <c r="E115" s="28">
        <v>0</v>
      </c>
      <c r="F115" s="28">
        <v>200</v>
      </c>
      <c r="G115" s="28">
        <v>0</v>
      </c>
      <c r="H115" s="28">
        <v>0</v>
      </c>
      <c r="I115" s="23">
        <f t="shared" si="2"/>
        <v>200</v>
      </c>
      <c r="J115" s="11">
        <f t="shared" si="3"/>
        <v>0</v>
      </c>
    </row>
    <row r="116" spans="1:10" ht="20.100000000000001" customHeight="1" x14ac:dyDescent="0.25">
      <c r="A116" s="21" t="s">
        <v>115</v>
      </c>
      <c r="B116" s="10" t="s">
        <v>140</v>
      </c>
      <c r="C116" s="18" t="s">
        <v>771</v>
      </c>
      <c r="D116" s="23">
        <v>39821.01</v>
      </c>
      <c r="E116" s="28">
        <v>0</v>
      </c>
      <c r="F116" s="28">
        <v>39821.01</v>
      </c>
      <c r="G116" s="28">
        <v>0</v>
      </c>
      <c r="H116" s="28">
        <v>0</v>
      </c>
      <c r="I116" s="23">
        <f t="shared" si="2"/>
        <v>39821.01</v>
      </c>
      <c r="J116" s="11">
        <f t="shared" si="3"/>
        <v>0</v>
      </c>
    </row>
    <row r="117" spans="1:10" ht="20.100000000000001" customHeight="1" x14ac:dyDescent="0.25">
      <c r="A117" s="21" t="s">
        <v>116</v>
      </c>
      <c r="B117" s="10" t="s">
        <v>140</v>
      </c>
      <c r="C117" s="18" t="s">
        <v>772</v>
      </c>
      <c r="D117" s="23">
        <v>235918.42</v>
      </c>
      <c r="E117" s="28">
        <v>0</v>
      </c>
      <c r="F117" s="28">
        <v>235918.42</v>
      </c>
      <c r="G117" s="28">
        <v>471836.84</v>
      </c>
      <c r="H117" s="28">
        <v>471836.84</v>
      </c>
      <c r="I117" s="23">
        <f t="shared" si="2"/>
        <v>-235918.42</v>
      </c>
      <c r="J117" s="11">
        <f t="shared" si="3"/>
        <v>2</v>
      </c>
    </row>
    <row r="118" spans="1:10" ht="20.100000000000001" customHeight="1" x14ac:dyDescent="0.25">
      <c r="A118" s="21" t="s">
        <v>117</v>
      </c>
      <c r="B118" s="10" t="s">
        <v>140</v>
      </c>
      <c r="C118" s="18" t="s">
        <v>773</v>
      </c>
      <c r="D118" s="23">
        <v>1906.46</v>
      </c>
      <c r="E118" s="28">
        <v>0</v>
      </c>
      <c r="F118" s="28">
        <v>1906.46</v>
      </c>
      <c r="G118" s="28">
        <v>2065.6799999999998</v>
      </c>
      <c r="H118" s="28">
        <v>2065.6799999999998</v>
      </c>
      <c r="I118" s="23">
        <f t="shared" si="2"/>
        <v>-159.2199999999998</v>
      </c>
      <c r="J118" s="11">
        <f t="shared" si="3"/>
        <v>1.0835160454454853</v>
      </c>
    </row>
    <row r="119" spans="1:10" ht="20.100000000000001" customHeight="1" x14ac:dyDescent="0.25">
      <c r="A119" s="21" t="s">
        <v>118</v>
      </c>
      <c r="B119" s="10" t="s">
        <v>140</v>
      </c>
      <c r="C119" s="18" t="s">
        <v>774</v>
      </c>
      <c r="D119" s="23">
        <v>1123.02</v>
      </c>
      <c r="E119" s="28">
        <v>0</v>
      </c>
      <c r="F119" s="28">
        <v>1123.02</v>
      </c>
      <c r="G119" s="28">
        <v>0</v>
      </c>
      <c r="H119" s="28">
        <v>0</v>
      </c>
      <c r="I119" s="23">
        <f t="shared" si="2"/>
        <v>1123.02</v>
      </c>
      <c r="J119" s="11">
        <f t="shared" si="3"/>
        <v>0</v>
      </c>
    </row>
    <row r="120" spans="1:10" ht="20.100000000000001" customHeight="1" x14ac:dyDescent="0.25">
      <c r="A120" s="21" t="s">
        <v>119</v>
      </c>
      <c r="B120" s="10" t="s">
        <v>140</v>
      </c>
      <c r="C120" s="18" t="s">
        <v>775</v>
      </c>
      <c r="D120" s="23">
        <v>5862.61</v>
      </c>
      <c r="E120" s="28">
        <v>0</v>
      </c>
      <c r="F120" s="28">
        <v>5862.61</v>
      </c>
      <c r="G120" s="28">
        <v>1863.39</v>
      </c>
      <c r="H120" s="28">
        <v>1863.39</v>
      </c>
      <c r="I120" s="23">
        <f t="shared" si="2"/>
        <v>3999.2199999999993</v>
      </c>
      <c r="J120" s="11">
        <f t="shared" si="3"/>
        <v>0.31784307671838996</v>
      </c>
    </row>
    <row r="121" spans="1:10" ht="20.100000000000001" customHeight="1" x14ac:dyDescent="0.25">
      <c r="A121" s="21" t="s">
        <v>120</v>
      </c>
      <c r="B121" s="10" t="s">
        <v>140</v>
      </c>
      <c r="C121" s="18" t="s">
        <v>776</v>
      </c>
      <c r="D121" s="23">
        <v>83.34</v>
      </c>
      <c r="E121" s="28">
        <v>0</v>
      </c>
      <c r="F121" s="28">
        <v>83.34</v>
      </c>
      <c r="G121" s="28">
        <v>0</v>
      </c>
      <c r="H121" s="28">
        <v>0</v>
      </c>
      <c r="I121" s="23">
        <f t="shared" si="2"/>
        <v>83.34</v>
      </c>
      <c r="J121" s="11">
        <f t="shared" si="3"/>
        <v>0</v>
      </c>
    </row>
    <row r="122" spans="1:10" ht="20.100000000000001" customHeight="1" x14ac:dyDescent="0.25">
      <c r="A122" s="21" t="s">
        <v>121</v>
      </c>
      <c r="B122" s="10" t="s">
        <v>140</v>
      </c>
      <c r="C122" s="18" t="s">
        <v>777</v>
      </c>
      <c r="D122" s="23">
        <v>103853.95</v>
      </c>
      <c r="E122" s="28">
        <v>0</v>
      </c>
      <c r="F122" s="28">
        <v>103853.95</v>
      </c>
      <c r="G122" s="28">
        <v>20754.740000000002</v>
      </c>
      <c r="H122" s="28">
        <v>20754.740000000002</v>
      </c>
      <c r="I122" s="23">
        <f t="shared" si="2"/>
        <v>83099.209999999992</v>
      </c>
      <c r="J122" s="11">
        <f t="shared" si="3"/>
        <v>0.19984545604668866</v>
      </c>
    </row>
    <row r="123" spans="1:10" ht="20.100000000000001" customHeight="1" x14ac:dyDescent="0.25">
      <c r="A123" s="21" t="s">
        <v>122</v>
      </c>
      <c r="B123" s="10" t="s">
        <v>140</v>
      </c>
      <c r="C123" s="18" t="s">
        <v>778</v>
      </c>
      <c r="D123" s="23">
        <v>1</v>
      </c>
      <c r="E123" s="28">
        <v>0</v>
      </c>
      <c r="F123" s="28">
        <v>1</v>
      </c>
      <c r="G123" s="28">
        <v>181.92000000000002</v>
      </c>
      <c r="H123" s="28">
        <v>181.92000000000002</v>
      </c>
      <c r="I123" s="23">
        <f t="shared" si="2"/>
        <v>-180.92000000000002</v>
      </c>
      <c r="J123" s="11">
        <f t="shared" si="3"/>
        <v>181.92000000000002</v>
      </c>
    </row>
    <row r="124" spans="1:10" ht="12.75" customHeight="1" x14ac:dyDescent="0.25">
      <c r="D124" s="27"/>
      <c r="E124" s="27"/>
      <c r="F124" s="27"/>
      <c r="G124" s="27"/>
      <c r="H124" s="27"/>
      <c r="I124" s="27"/>
    </row>
  </sheetData>
  <pageMargins left="0" right="0" top="0" bottom="0" header="0" footer="0"/>
  <pageSetup paperSize="9" fitToWidth="0" fitToHeight="0" orientation="portrait" horizontalDpi="0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77"/>
  <sheetViews>
    <sheetView showOutlineSymbols="0" topLeftCell="E196" workbookViewId="0">
      <selection activeCell="N378" sqref="N378"/>
    </sheetView>
  </sheetViews>
  <sheetFormatPr baseColWidth="10" defaultRowHeight="12.75" customHeight="1" x14ac:dyDescent="0.25"/>
  <cols>
    <col min="1" max="1" width="11" style="4"/>
    <col min="2" max="2" width="14.7109375" style="5" customWidth="1"/>
    <col min="3" max="3" width="49.7109375" style="5" customWidth="1"/>
    <col min="4" max="4" width="40" style="5" customWidth="1"/>
    <col min="5" max="14" width="16.42578125" style="4" customWidth="1"/>
    <col min="15" max="15" width="16.42578125" style="6" customWidth="1"/>
    <col min="16" max="256" width="6.140625" style="4" customWidth="1"/>
    <col min="257" max="257" width="11" style="4"/>
    <col min="258" max="258" width="14.7109375" style="4" customWidth="1"/>
    <col min="259" max="259" width="49.7109375" style="4" customWidth="1"/>
    <col min="260" max="260" width="40" style="4" customWidth="1"/>
    <col min="261" max="271" width="16.42578125" style="4" customWidth="1"/>
    <col min="272" max="512" width="6.140625" style="4" customWidth="1"/>
    <col min="513" max="513" width="11" style="4"/>
    <col min="514" max="514" width="14.7109375" style="4" customWidth="1"/>
    <col min="515" max="515" width="49.7109375" style="4" customWidth="1"/>
    <col min="516" max="516" width="40" style="4" customWidth="1"/>
    <col min="517" max="527" width="16.42578125" style="4" customWidth="1"/>
    <col min="528" max="768" width="6.140625" style="4" customWidth="1"/>
    <col min="769" max="769" width="11" style="4"/>
    <col min="770" max="770" width="14.7109375" style="4" customWidth="1"/>
    <col min="771" max="771" width="49.7109375" style="4" customWidth="1"/>
    <col min="772" max="772" width="40" style="4" customWidth="1"/>
    <col min="773" max="783" width="16.42578125" style="4" customWidth="1"/>
    <col min="784" max="1024" width="6.140625" style="4" customWidth="1"/>
    <col min="1025" max="1025" width="11" style="4"/>
    <col min="1026" max="1026" width="14.7109375" style="4" customWidth="1"/>
    <col min="1027" max="1027" width="49.7109375" style="4" customWidth="1"/>
    <col min="1028" max="1028" width="40" style="4" customWidth="1"/>
    <col min="1029" max="1039" width="16.42578125" style="4" customWidth="1"/>
    <col min="1040" max="1280" width="6.140625" style="4" customWidth="1"/>
    <col min="1281" max="1281" width="11" style="4"/>
    <col min="1282" max="1282" width="14.7109375" style="4" customWidth="1"/>
    <col min="1283" max="1283" width="49.7109375" style="4" customWidth="1"/>
    <col min="1284" max="1284" width="40" style="4" customWidth="1"/>
    <col min="1285" max="1295" width="16.42578125" style="4" customWidth="1"/>
    <col min="1296" max="1536" width="6.140625" style="4" customWidth="1"/>
    <col min="1537" max="1537" width="11" style="4"/>
    <col min="1538" max="1538" width="14.7109375" style="4" customWidth="1"/>
    <col min="1539" max="1539" width="49.7109375" style="4" customWidth="1"/>
    <col min="1540" max="1540" width="40" style="4" customWidth="1"/>
    <col min="1541" max="1551" width="16.42578125" style="4" customWidth="1"/>
    <col min="1552" max="1792" width="6.140625" style="4" customWidth="1"/>
    <col min="1793" max="1793" width="11" style="4"/>
    <col min="1794" max="1794" width="14.7109375" style="4" customWidth="1"/>
    <col min="1795" max="1795" width="49.7109375" style="4" customWidth="1"/>
    <col min="1796" max="1796" width="40" style="4" customWidth="1"/>
    <col min="1797" max="1807" width="16.42578125" style="4" customWidth="1"/>
    <col min="1808" max="2048" width="6.140625" style="4" customWidth="1"/>
    <col min="2049" max="2049" width="11" style="4"/>
    <col min="2050" max="2050" width="14.7109375" style="4" customWidth="1"/>
    <col min="2051" max="2051" width="49.7109375" style="4" customWidth="1"/>
    <col min="2052" max="2052" width="40" style="4" customWidth="1"/>
    <col min="2053" max="2063" width="16.42578125" style="4" customWidth="1"/>
    <col min="2064" max="2304" width="6.140625" style="4" customWidth="1"/>
    <col min="2305" max="2305" width="11" style="4"/>
    <col min="2306" max="2306" width="14.7109375" style="4" customWidth="1"/>
    <col min="2307" max="2307" width="49.7109375" style="4" customWidth="1"/>
    <col min="2308" max="2308" width="40" style="4" customWidth="1"/>
    <col min="2309" max="2319" width="16.42578125" style="4" customWidth="1"/>
    <col min="2320" max="2560" width="6.140625" style="4" customWidth="1"/>
    <col min="2561" max="2561" width="11" style="4"/>
    <col min="2562" max="2562" width="14.7109375" style="4" customWidth="1"/>
    <col min="2563" max="2563" width="49.7109375" style="4" customWidth="1"/>
    <col min="2564" max="2564" width="40" style="4" customWidth="1"/>
    <col min="2565" max="2575" width="16.42578125" style="4" customWidth="1"/>
    <col min="2576" max="2816" width="6.140625" style="4" customWidth="1"/>
    <col min="2817" max="2817" width="11" style="4"/>
    <col min="2818" max="2818" width="14.7109375" style="4" customWidth="1"/>
    <col min="2819" max="2819" width="49.7109375" style="4" customWidth="1"/>
    <col min="2820" max="2820" width="40" style="4" customWidth="1"/>
    <col min="2821" max="2831" width="16.42578125" style="4" customWidth="1"/>
    <col min="2832" max="3072" width="6.140625" style="4" customWidth="1"/>
    <col min="3073" max="3073" width="11" style="4"/>
    <col min="3074" max="3074" width="14.7109375" style="4" customWidth="1"/>
    <col min="3075" max="3075" width="49.7109375" style="4" customWidth="1"/>
    <col min="3076" max="3076" width="40" style="4" customWidth="1"/>
    <col min="3077" max="3087" width="16.42578125" style="4" customWidth="1"/>
    <col min="3088" max="3328" width="6.140625" style="4" customWidth="1"/>
    <col min="3329" max="3329" width="11" style="4"/>
    <col min="3330" max="3330" width="14.7109375" style="4" customWidth="1"/>
    <col min="3331" max="3331" width="49.7109375" style="4" customWidth="1"/>
    <col min="3332" max="3332" width="40" style="4" customWidth="1"/>
    <col min="3333" max="3343" width="16.42578125" style="4" customWidth="1"/>
    <col min="3344" max="3584" width="6.140625" style="4" customWidth="1"/>
    <col min="3585" max="3585" width="11" style="4"/>
    <col min="3586" max="3586" width="14.7109375" style="4" customWidth="1"/>
    <col min="3587" max="3587" width="49.7109375" style="4" customWidth="1"/>
    <col min="3588" max="3588" width="40" style="4" customWidth="1"/>
    <col min="3589" max="3599" width="16.42578125" style="4" customWidth="1"/>
    <col min="3600" max="3840" width="6.140625" style="4" customWidth="1"/>
    <col min="3841" max="3841" width="11" style="4"/>
    <col min="3842" max="3842" width="14.7109375" style="4" customWidth="1"/>
    <col min="3843" max="3843" width="49.7109375" style="4" customWidth="1"/>
    <col min="3844" max="3844" width="40" style="4" customWidth="1"/>
    <col min="3845" max="3855" width="16.42578125" style="4" customWidth="1"/>
    <col min="3856" max="4096" width="6.140625" style="4" customWidth="1"/>
    <col min="4097" max="4097" width="11" style="4"/>
    <col min="4098" max="4098" width="14.7109375" style="4" customWidth="1"/>
    <col min="4099" max="4099" width="49.7109375" style="4" customWidth="1"/>
    <col min="4100" max="4100" width="40" style="4" customWidth="1"/>
    <col min="4101" max="4111" width="16.42578125" style="4" customWidth="1"/>
    <col min="4112" max="4352" width="6.140625" style="4" customWidth="1"/>
    <col min="4353" max="4353" width="11" style="4"/>
    <col min="4354" max="4354" width="14.7109375" style="4" customWidth="1"/>
    <col min="4355" max="4355" width="49.7109375" style="4" customWidth="1"/>
    <col min="4356" max="4356" width="40" style="4" customWidth="1"/>
    <col min="4357" max="4367" width="16.42578125" style="4" customWidth="1"/>
    <col min="4368" max="4608" width="6.140625" style="4" customWidth="1"/>
    <col min="4609" max="4609" width="11" style="4"/>
    <col min="4610" max="4610" width="14.7109375" style="4" customWidth="1"/>
    <col min="4611" max="4611" width="49.7109375" style="4" customWidth="1"/>
    <col min="4612" max="4612" width="40" style="4" customWidth="1"/>
    <col min="4613" max="4623" width="16.42578125" style="4" customWidth="1"/>
    <col min="4624" max="4864" width="6.140625" style="4" customWidth="1"/>
    <col min="4865" max="4865" width="11" style="4"/>
    <col min="4866" max="4866" width="14.7109375" style="4" customWidth="1"/>
    <col min="4867" max="4867" width="49.7109375" style="4" customWidth="1"/>
    <col min="4868" max="4868" width="40" style="4" customWidth="1"/>
    <col min="4869" max="4879" width="16.42578125" style="4" customWidth="1"/>
    <col min="4880" max="5120" width="6.140625" style="4" customWidth="1"/>
    <col min="5121" max="5121" width="11" style="4"/>
    <col min="5122" max="5122" width="14.7109375" style="4" customWidth="1"/>
    <col min="5123" max="5123" width="49.7109375" style="4" customWidth="1"/>
    <col min="5124" max="5124" width="40" style="4" customWidth="1"/>
    <col min="5125" max="5135" width="16.42578125" style="4" customWidth="1"/>
    <col min="5136" max="5376" width="6.140625" style="4" customWidth="1"/>
    <col min="5377" max="5377" width="11" style="4"/>
    <col min="5378" max="5378" width="14.7109375" style="4" customWidth="1"/>
    <col min="5379" max="5379" width="49.7109375" style="4" customWidth="1"/>
    <col min="5380" max="5380" width="40" style="4" customWidth="1"/>
    <col min="5381" max="5391" width="16.42578125" style="4" customWidth="1"/>
    <col min="5392" max="5632" width="6.140625" style="4" customWidth="1"/>
    <col min="5633" max="5633" width="11" style="4"/>
    <col min="5634" max="5634" width="14.7109375" style="4" customWidth="1"/>
    <col min="5635" max="5635" width="49.7109375" style="4" customWidth="1"/>
    <col min="5636" max="5636" width="40" style="4" customWidth="1"/>
    <col min="5637" max="5647" width="16.42578125" style="4" customWidth="1"/>
    <col min="5648" max="5888" width="6.140625" style="4" customWidth="1"/>
    <col min="5889" max="5889" width="11" style="4"/>
    <col min="5890" max="5890" width="14.7109375" style="4" customWidth="1"/>
    <col min="5891" max="5891" width="49.7109375" style="4" customWidth="1"/>
    <col min="5892" max="5892" width="40" style="4" customWidth="1"/>
    <col min="5893" max="5903" width="16.42578125" style="4" customWidth="1"/>
    <col min="5904" max="6144" width="6.140625" style="4" customWidth="1"/>
    <col min="6145" max="6145" width="11" style="4"/>
    <col min="6146" max="6146" width="14.7109375" style="4" customWidth="1"/>
    <col min="6147" max="6147" width="49.7109375" style="4" customWidth="1"/>
    <col min="6148" max="6148" width="40" style="4" customWidth="1"/>
    <col min="6149" max="6159" width="16.42578125" style="4" customWidth="1"/>
    <col min="6160" max="6400" width="6.140625" style="4" customWidth="1"/>
    <col min="6401" max="6401" width="11" style="4"/>
    <col min="6402" max="6402" width="14.7109375" style="4" customWidth="1"/>
    <col min="6403" max="6403" width="49.7109375" style="4" customWidth="1"/>
    <col min="6404" max="6404" width="40" style="4" customWidth="1"/>
    <col min="6405" max="6415" width="16.42578125" style="4" customWidth="1"/>
    <col min="6416" max="6656" width="6.140625" style="4" customWidth="1"/>
    <col min="6657" max="6657" width="11" style="4"/>
    <col min="6658" max="6658" width="14.7109375" style="4" customWidth="1"/>
    <col min="6659" max="6659" width="49.7109375" style="4" customWidth="1"/>
    <col min="6660" max="6660" width="40" style="4" customWidth="1"/>
    <col min="6661" max="6671" width="16.42578125" style="4" customWidth="1"/>
    <col min="6672" max="6912" width="6.140625" style="4" customWidth="1"/>
    <col min="6913" max="6913" width="11" style="4"/>
    <col min="6914" max="6914" width="14.7109375" style="4" customWidth="1"/>
    <col min="6915" max="6915" width="49.7109375" style="4" customWidth="1"/>
    <col min="6916" max="6916" width="40" style="4" customWidth="1"/>
    <col min="6917" max="6927" width="16.42578125" style="4" customWidth="1"/>
    <col min="6928" max="7168" width="6.140625" style="4" customWidth="1"/>
    <col min="7169" max="7169" width="11" style="4"/>
    <col min="7170" max="7170" width="14.7109375" style="4" customWidth="1"/>
    <col min="7171" max="7171" width="49.7109375" style="4" customWidth="1"/>
    <col min="7172" max="7172" width="40" style="4" customWidth="1"/>
    <col min="7173" max="7183" width="16.42578125" style="4" customWidth="1"/>
    <col min="7184" max="7424" width="6.140625" style="4" customWidth="1"/>
    <col min="7425" max="7425" width="11" style="4"/>
    <col min="7426" max="7426" width="14.7109375" style="4" customWidth="1"/>
    <col min="7427" max="7427" width="49.7109375" style="4" customWidth="1"/>
    <col min="7428" max="7428" width="40" style="4" customWidth="1"/>
    <col min="7429" max="7439" width="16.42578125" style="4" customWidth="1"/>
    <col min="7440" max="7680" width="6.140625" style="4" customWidth="1"/>
    <col min="7681" max="7681" width="11" style="4"/>
    <col min="7682" max="7682" width="14.7109375" style="4" customWidth="1"/>
    <col min="7683" max="7683" width="49.7109375" style="4" customWidth="1"/>
    <col min="7684" max="7684" width="40" style="4" customWidth="1"/>
    <col min="7685" max="7695" width="16.42578125" style="4" customWidth="1"/>
    <col min="7696" max="7936" width="6.140625" style="4" customWidth="1"/>
    <col min="7937" max="7937" width="11" style="4"/>
    <col min="7938" max="7938" width="14.7109375" style="4" customWidth="1"/>
    <col min="7939" max="7939" width="49.7109375" style="4" customWidth="1"/>
    <col min="7940" max="7940" width="40" style="4" customWidth="1"/>
    <col min="7941" max="7951" width="16.42578125" style="4" customWidth="1"/>
    <col min="7952" max="8192" width="6.140625" style="4" customWidth="1"/>
    <col min="8193" max="8193" width="11" style="4"/>
    <col min="8194" max="8194" width="14.7109375" style="4" customWidth="1"/>
    <col min="8195" max="8195" width="49.7109375" style="4" customWidth="1"/>
    <col min="8196" max="8196" width="40" style="4" customWidth="1"/>
    <col min="8197" max="8207" width="16.42578125" style="4" customWidth="1"/>
    <col min="8208" max="8448" width="6.140625" style="4" customWidth="1"/>
    <col min="8449" max="8449" width="11" style="4"/>
    <col min="8450" max="8450" width="14.7109375" style="4" customWidth="1"/>
    <col min="8451" max="8451" width="49.7109375" style="4" customWidth="1"/>
    <col min="8452" max="8452" width="40" style="4" customWidth="1"/>
    <col min="8453" max="8463" width="16.42578125" style="4" customWidth="1"/>
    <col min="8464" max="8704" width="6.140625" style="4" customWidth="1"/>
    <col min="8705" max="8705" width="11" style="4"/>
    <col min="8706" max="8706" width="14.7109375" style="4" customWidth="1"/>
    <col min="8707" max="8707" width="49.7109375" style="4" customWidth="1"/>
    <col min="8708" max="8708" width="40" style="4" customWidth="1"/>
    <col min="8709" max="8719" width="16.42578125" style="4" customWidth="1"/>
    <col min="8720" max="8960" width="6.140625" style="4" customWidth="1"/>
    <col min="8961" max="8961" width="11" style="4"/>
    <col min="8962" max="8962" width="14.7109375" style="4" customWidth="1"/>
    <col min="8963" max="8963" width="49.7109375" style="4" customWidth="1"/>
    <col min="8964" max="8964" width="40" style="4" customWidth="1"/>
    <col min="8965" max="8975" width="16.42578125" style="4" customWidth="1"/>
    <col min="8976" max="9216" width="6.140625" style="4" customWidth="1"/>
    <col min="9217" max="9217" width="11" style="4"/>
    <col min="9218" max="9218" width="14.7109375" style="4" customWidth="1"/>
    <col min="9219" max="9219" width="49.7109375" style="4" customWidth="1"/>
    <col min="9220" max="9220" width="40" style="4" customWidth="1"/>
    <col min="9221" max="9231" width="16.42578125" style="4" customWidth="1"/>
    <col min="9232" max="9472" width="6.140625" style="4" customWidth="1"/>
    <col min="9473" max="9473" width="11" style="4"/>
    <col min="9474" max="9474" width="14.7109375" style="4" customWidth="1"/>
    <col min="9475" max="9475" width="49.7109375" style="4" customWidth="1"/>
    <col min="9476" max="9476" width="40" style="4" customWidth="1"/>
    <col min="9477" max="9487" width="16.42578125" style="4" customWidth="1"/>
    <col min="9488" max="9728" width="6.140625" style="4" customWidth="1"/>
    <col min="9729" max="9729" width="11" style="4"/>
    <col min="9730" max="9730" width="14.7109375" style="4" customWidth="1"/>
    <col min="9731" max="9731" width="49.7109375" style="4" customWidth="1"/>
    <col min="9732" max="9732" width="40" style="4" customWidth="1"/>
    <col min="9733" max="9743" width="16.42578125" style="4" customWidth="1"/>
    <col min="9744" max="9984" width="6.140625" style="4" customWidth="1"/>
    <col min="9985" max="9985" width="11" style="4"/>
    <col min="9986" max="9986" width="14.7109375" style="4" customWidth="1"/>
    <col min="9987" max="9987" width="49.7109375" style="4" customWidth="1"/>
    <col min="9988" max="9988" width="40" style="4" customWidth="1"/>
    <col min="9989" max="9999" width="16.42578125" style="4" customWidth="1"/>
    <col min="10000" max="10240" width="6.140625" style="4" customWidth="1"/>
    <col min="10241" max="10241" width="11" style="4"/>
    <col min="10242" max="10242" width="14.7109375" style="4" customWidth="1"/>
    <col min="10243" max="10243" width="49.7109375" style="4" customWidth="1"/>
    <col min="10244" max="10244" width="40" style="4" customWidth="1"/>
    <col min="10245" max="10255" width="16.42578125" style="4" customWidth="1"/>
    <col min="10256" max="10496" width="6.140625" style="4" customWidth="1"/>
    <col min="10497" max="10497" width="11" style="4"/>
    <col min="10498" max="10498" width="14.7109375" style="4" customWidth="1"/>
    <col min="10499" max="10499" width="49.7109375" style="4" customWidth="1"/>
    <col min="10500" max="10500" width="40" style="4" customWidth="1"/>
    <col min="10501" max="10511" width="16.42578125" style="4" customWidth="1"/>
    <col min="10512" max="10752" width="6.140625" style="4" customWidth="1"/>
    <col min="10753" max="10753" width="11" style="4"/>
    <col min="10754" max="10754" width="14.7109375" style="4" customWidth="1"/>
    <col min="10755" max="10755" width="49.7109375" style="4" customWidth="1"/>
    <col min="10756" max="10756" width="40" style="4" customWidth="1"/>
    <col min="10757" max="10767" width="16.42578125" style="4" customWidth="1"/>
    <col min="10768" max="11008" width="6.140625" style="4" customWidth="1"/>
    <col min="11009" max="11009" width="11" style="4"/>
    <col min="11010" max="11010" width="14.7109375" style="4" customWidth="1"/>
    <col min="11011" max="11011" width="49.7109375" style="4" customWidth="1"/>
    <col min="11012" max="11012" width="40" style="4" customWidth="1"/>
    <col min="11013" max="11023" width="16.42578125" style="4" customWidth="1"/>
    <col min="11024" max="11264" width="6.140625" style="4" customWidth="1"/>
    <col min="11265" max="11265" width="11" style="4"/>
    <col min="11266" max="11266" width="14.7109375" style="4" customWidth="1"/>
    <col min="11267" max="11267" width="49.7109375" style="4" customWidth="1"/>
    <col min="11268" max="11268" width="40" style="4" customWidth="1"/>
    <col min="11269" max="11279" width="16.42578125" style="4" customWidth="1"/>
    <col min="11280" max="11520" width="6.140625" style="4" customWidth="1"/>
    <col min="11521" max="11521" width="11" style="4"/>
    <col min="11522" max="11522" width="14.7109375" style="4" customWidth="1"/>
    <col min="11523" max="11523" width="49.7109375" style="4" customWidth="1"/>
    <col min="11524" max="11524" width="40" style="4" customWidth="1"/>
    <col min="11525" max="11535" width="16.42578125" style="4" customWidth="1"/>
    <col min="11536" max="11776" width="6.140625" style="4" customWidth="1"/>
    <col min="11777" max="11777" width="11" style="4"/>
    <col min="11778" max="11778" width="14.7109375" style="4" customWidth="1"/>
    <col min="11779" max="11779" width="49.7109375" style="4" customWidth="1"/>
    <col min="11780" max="11780" width="40" style="4" customWidth="1"/>
    <col min="11781" max="11791" width="16.42578125" style="4" customWidth="1"/>
    <col min="11792" max="12032" width="6.140625" style="4" customWidth="1"/>
    <col min="12033" max="12033" width="11" style="4"/>
    <col min="12034" max="12034" width="14.7109375" style="4" customWidth="1"/>
    <col min="12035" max="12035" width="49.7109375" style="4" customWidth="1"/>
    <col min="12036" max="12036" width="40" style="4" customWidth="1"/>
    <col min="12037" max="12047" width="16.42578125" style="4" customWidth="1"/>
    <col min="12048" max="12288" width="6.140625" style="4" customWidth="1"/>
    <col min="12289" max="12289" width="11" style="4"/>
    <col min="12290" max="12290" width="14.7109375" style="4" customWidth="1"/>
    <col min="12291" max="12291" width="49.7109375" style="4" customWidth="1"/>
    <col min="12292" max="12292" width="40" style="4" customWidth="1"/>
    <col min="12293" max="12303" width="16.42578125" style="4" customWidth="1"/>
    <col min="12304" max="12544" width="6.140625" style="4" customWidth="1"/>
    <col min="12545" max="12545" width="11" style="4"/>
    <col min="12546" max="12546" width="14.7109375" style="4" customWidth="1"/>
    <col min="12547" max="12547" width="49.7109375" style="4" customWidth="1"/>
    <col min="12548" max="12548" width="40" style="4" customWidth="1"/>
    <col min="12549" max="12559" width="16.42578125" style="4" customWidth="1"/>
    <col min="12560" max="12800" width="6.140625" style="4" customWidth="1"/>
    <col min="12801" max="12801" width="11" style="4"/>
    <col min="12802" max="12802" width="14.7109375" style="4" customWidth="1"/>
    <col min="12803" max="12803" width="49.7109375" style="4" customWidth="1"/>
    <col min="12804" max="12804" width="40" style="4" customWidth="1"/>
    <col min="12805" max="12815" width="16.42578125" style="4" customWidth="1"/>
    <col min="12816" max="13056" width="6.140625" style="4" customWidth="1"/>
    <col min="13057" max="13057" width="11" style="4"/>
    <col min="13058" max="13058" width="14.7109375" style="4" customWidth="1"/>
    <col min="13059" max="13059" width="49.7109375" style="4" customWidth="1"/>
    <col min="13060" max="13060" width="40" style="4" customWidth="1"/>
    <col min="13061" max="13071" width="16.42578125" style="4" customWidth="1"/>
    <col min="13072" max="13312" width="6.140625" style="4" customWidth="1"/>
    <col min="13313" max="13313" width="11" style="4"/>
    <col min="13314" max="13314" width="14.7109375" style="4" customWidth="1"/>
    <col min="13315" max="13315" width="49.7109375" style="4" customWidth="1"/>
    <col min="13316" max="13316" width="40" style="4" customWidth="1"/>
    <col min="13317" max="13327" width="16.42578125" style="4" customWidth="1"/>
    <col min="13328" max="13568" width="6.140625" style="4" customWidth="1"/>
    <col min="13569" max="13569" width="11" style="4"/>
    <col min="13570" max="13570" width="14.7109375" style="4" customWidth="1"/>
    <col min="13571" max="13571" width="49.7109375" style="4" customWidth="1"/>
    <col min="13572" max="13572" width="40" style="4" customWidth="1"/>
    <col min="13573" max="13583" width="16.42578125" style="4" customWidth="1"/>
    <col min="13584" max="13824" width="6.140625" style="4" customWidth="1"/>
    <col min="13825" max="13825" width="11" style="4"/>
    <col min="13826" max="13826" width="14.7109375" style="4" customWidth="1"/>
    <col min="13827" max="13827" width="49.7109375" style="4" customWidth="1"/>
    <col min="13828" max="13828" width="40" style="4" customWidth="1"/>
    <col min="13829" max="13839" width="16.42578125" style="4" customWidth="1"/>
    <col min="13840" max="14080" width="6.140625" style="4" customWidth="1"/>
    <col min="14081" max="14081" width="11" style="4"/>
    <col min="14082" max="14082" width="14.7109375" style="4" customWidth="1"/>
    <col min="14083" max="14083" width="49.7109375" style="4" customWidth="1"/>
    <col min="14084" max="14084" width="40" style="4" customWidth="1"/>
    <col min="14085" max="14095" width="16.42578125" style="4" customWidth="1"/>
    <col min="14096" max="14336" width="6.140625" style="4" customWidth="1"/>
    <col min="14337" max="14337" width="11" style="4"/>
    <col min="14338" max="14338" width="14.7109375" style="4" customWidth="1"/>
    <col min="14339" max="14339" width="49.7109375" style="4" customWidth="1"/>
    <col min="14340" max="14340" width="40" style="4" customWidth="1"/>
    <col min="14341" max="14351" width="16.42578125" style="4" customWidth="1"/>
    <col min="14352" max="14592" width="6.140625" style="4" customWidth="1"/>
    <col min="14593" max="14593" width="11" style="4"/>
    <col min="14594" max="14594" width="14.7109375" style="4" customWidth="1"/>
    <col min="14595" max="14595" width="49.7109375" style="4" customWidth="1"/>
    <col min="14596" max="14596" width="40" style="4" customWidth="1"/>
    <col min="14597" max="14607" width="16.42578125" style="4" customWidth="1"/>
    <col min="14608" max="14848" width="6.140625" style="4" customWidth="1"/>
    <col min="14849" max="14849" width="11" style="4"/>
    <col min="14850" max="14850" width="14.7109375" style="4" customWidth="1"/>
    <col min="14851" max="14851" width="49.7109375" style="4" customWidth="1"/>
    <col min="14852" max="14852" width="40" style="4" customWidth="1"/>
    <col min="14853" max="14863" width="16.42578125" style="4" customWidth="1"/>
    <col min="14864" max="15104" width="6.140625" style="4" customWidth="1"/>
    <col min="15105" max="15105" width="11" style="4"/>
    <col min="15106" max="15106" width="14.7109375" style="4" customWidth="1"/>
    <col min="15107" max="15107" width="49.7109375" style="4" customWidth="1"/>
    <col min="15108" max="15108" width="40" style="4" customWidth="1"/>
    <col min="15109" max="15119" width="16.42578125" style="4" customWidth="1"/>
    <col min="15120" max="15360" width="6.140625" style="4" customWidth="1"/>
    <col min="15361" max="15361" width="11" style="4"/>
    <col min="15362" max="15362" width="14.7109375" style="4" customWidth="1"/>
    <col min="15363" max="15363" width="49.7109375" style="4" customWidth="1"/>
    <col min="15364" max="15364" width="40" style="4" customWidth="1"/>
    <col min="15365" max="15375" width="16.42578125" style="4" customWidth="1"/>
    <col min="15376" max="15616" width="6.140625" style="4" customWidth="1"/>
    <col min="15617" max="15617" width="11" style="4"/>
    <col min="15618" max="15618" width="14.7109375" style="4" customWidth="1"/>
    <col min="15619" max="15619" width="49.7109375" style="4" customWidth="1"/>
    <col min="15620" max="15620" width="40" style="4" customWidth="1"/>
    <col min="15621" max="15631" width="16.42578125" style="4" customWidth="1"/>
    <col min="15632" max="15872" width="6.140625" style="4" customWidth="1"/>
    <col min="15873" max="15873" width="11" style="4"/>
    <col min="15874" max="15874" width="14.7109375" style="4" customWidth="1"/>
    <col min="15875" max="15875" width="49.7109375" style="4" customWidth="1"/>
    <col min="15876" max="15876" width="40" style="4" customWidth="1"/>
    <col min="15877" max="15887" width="16.42578125" style="4" customWidth="1"/>
    <col min="15888" max="16128" width="6.140625" style="4" customWidth="1"/>
    <col min="16129" max="16129" width="11" style="4"/>
    <col min="16130" max="16130" width="14.7109375" style="4" customWidth="1"/>
    <col min="16131" max="16131" width="49.7109375" style="4" customWidth="1"/>
    <col min="16132" max="16132" width="40" style="4" customWidth="1"/>
    <col min="16133" max="16143" width="16.42578125" style="4" customWidth="1"/>
    <col min="16144" max="16384" width="6.140625" style="4" customWidth="1"/>
  </cols>
  <sheetData>
    <row r="1" spans="1:15" ht="28.5" customHeight="1" x14ac:dyDescent="0.25">
      <c r="A1" s="7" t="s">
        <v>141</v>
      </c>
      <c r="B1" s="1" t="s">
        <v>142</v>
      </c>
      <c r="C1" s="8" t="s">
        <v>123</v>
      </c>
      <c r="D1" s="12" t="s">
        <v>124</v>
      </c>
      <c r="E1" s="2" t="s">
        <v>125</v>
      </c>
      <c r="F1" s="2" t="s">
        <v>126</v>
      </c>
      <c r="G1" s="2" t="s">
        <v>127</v>
      </c>
      <c r="H1" s="2" t="s">
        <v>143</v>
      </c>
      <c r="I1" s="2" t="s">
        <v>144</v>
      </c>
      <c r="J1" s="2" t="s">
        <v>128</v>
      </c>
      <c r="K1" s="2" t="s">
        <v>145</v>
      </c>
      <c r="L1" s="9" t="s">
        <v>146</v>
      </c>
      <c r="M1" s="2" t="s">
        <v>130</v>
      </c>
      <c r="N1" s="2" t="s">
        <v>147</v>
      </c>
      <c r="O1" s="3" t="s">
        <v>148</v>
      </c>
    </row>
    <row r="2" spans="1:15" ht="15" customHeight="1" x14ac:dyDescent="0.2">
      <c r="A2" s="14" t="s">
        <v>149</v>
      </c>
      <c r="B2" s="15" t="s">
        <v>246</v>
      </c>
      <c r="C2" s="13" t="s">
        <v>0</v>
      </c>
      <c r="D2" s="26" t="s">
        <v>151</v>
      </c>
      <c r="E2" s="19" t="s">
        <v>526</v>
      </c>
      <c r="F2" s="19">
        <v>0</v>
      </c>
      <c r="G2" s="19" t="s">
        <v>526</v>
      </c>
      <c r="H2" s="19" t="s">
        <v>884</v>
      </c>
      <c r="I2" s="19" t="str">
        <f>+H2</f>
        <v>120780.42</v>
      </c>
      <c r="J2" s="19" t="s">
        <v>1009</v>
      </c>
      <c r="K2" s="19" t="s">
        <v>1012</v>
      </c>
      <c r="L2" s="24">
        <f>+G2-I2</f>
        <v>130381.98</v>
      </c>
      <c r="M2" s="24">
        <f>+G2-J2</f>
        <v>130382.01</v>
      </c>
      <c r="N2" s="24">
        <f>+J2-K2</f>
        <v>3532.7599999999948</v>
      </c>
      <c r="O2" s="25">
        <f>(+J2/G2)*100</f>
        <v>48.088563415543092</v>
      </c>
    </row>
    <row r="3" spans="1:15" ht="15" customHeight="1" x14ac:dyDescent="0.2">
      <c r="A3" s="14" t="s">
        <v>149</v>
      </c>
      <c r="B3" s="15" t="s">
        <v>152</v>
      </c>
      <c r="C3" s="13" t="s">
        <v>0</v>
      </c>
      <c r="D3" s="26" t="s">
        <v>153</v>
      </c>
      <c r="E3" s="19" t="s">
        <v>154</v>
      </c>
      <c r="F3" s="19">
        <v>0</v>
      </c>
      <c r="G3" s="19" t="s">
        <v>154</v>
      </c>
      <c r="H3" s="19" t="s">
        <v>885</v>
      </c>
      <c r="I3" s="19" t="str">
        <f t="shared" ref="I3:I66" si="0">+H3</f>
        <v>3159.00</v>
      </c>
      <c r="J3" s="19" t="s">
        <v>885</v>
      </c>
      <c r="K3" s="19" t="s">
        <v>1013</v>
      </c>
      <c r="L3" s="24">
        <f t="shared" ref="L3:L66" si="1">+G3-I3</f>
        <v>3159</v>
      </c>
      <c r="M3" s="24">
        <f t="shared" ref="M3:M66" si="2">+G3-J3</f>
        <v>3159</v>
      </c>
      <c r="N3" s="24">
        <f t="shared" ref="N3:N66" si="3">+J3-K3</f>
        <v>143.05999999999995</v>
      </c>
      <c r="O3" s="25">
        <f t="shared" ref="O3:O66" si="4">(+J3/G3)*100</f>
        <v>50</v>
      </c>
    </row>
    <row r="4" spans="1:15" ht="15" customHeight="1" x14ac:dyDescent="0.2">
      <c r="A4" s="14" t="s">
        <v>149</v>
      </c>
      <c r="B4" s="15" t="s">
        <v>150</v>
      </c>
      <c r="C4" s="13" t="s">
        <v>0</v>
      </c>
      <c r="D4" s="26" t="s">
        <v>155</v>
      </c>
      <c r="E4" s="19" t="s">
        <v>527</v>
      </c>
      <c r="F4" s="19">
        <v>0</v>
      </c>
      <c r="G4" s="19" t="s">
        <v>527</v>
      </c>
      <c r="H4" s="19" t="s">
        <v>886</v>
      </c>
      <c r="I4" s="19" t="str">
        <f t="shared" si="0"/>
        <v>9241.28</v>
      </c>
      <c r="J4" s="19" t="s">
        <v>886</v>
      </c>
      <c r="K4" s="19" t="s">
        <v>886</v>
      </c>
      <c r="L4" s="24">
        <f t="shared" si="1"/>
        <v>16584.019999999997</v>
      </c>
      <c r="M4" s="24">
        <f t="shared" si="2"/>
        <v>16584.019999999997</v>
      </c>
      <c r="N4" s="24">
        <f t="shared" si="3"/>
        <v>0</v>
      </c>
      <c r="O4" s="25">
        <f t="shared" si="4"/>
        <v>35.783824389261696</v>
      </c>
    </row>
    <row r="5" spans="1:15" ht="15" customHeight="1" x14ac:dyDescent="0.2">
      <c r="A5" s="14" t="s">
        <v>149</v>
      </c>
      <c r="B5" s="15" t="s">
        <v>156</v>
      </c>
      <c r="C5" s="13" t="s">
        <v>0</v>
      </c>
      <c r="D5" s="26" t="s">
        <v>157</v>
      </c>
      <c r="E5" s="19" t="s">
        <v>528</v>
      </c>
      <c r="F5" s="19">
        <v>0</v>
      </c>
      <c r="G5" s="19" t="s">
        <v>528</v>
      </c>
      <c r="H5" s="19" t="s">
        <v>887</v>
      </c>
      <c r="I5" s="19" t="str">
        <f t="shared" si="0"/>
        <v>5323.40</v>
      </c>
      <c r="J5" s="19" t="s">
        <v>887</v>
      </c>
      <c r="K5" s="19" t="s">
        <v>1014</v>
      </c>
      <c r="L5" s="24">
        <f t="shared" si="1"/>
        <v>3226.6000000000004</v>
      </c>
      <c r="M5" s="24">
        <f t="shared" si="2"/>
        <v>3226.6000000000004</v>
      </c>
      <c r="N5" s="24">
        <f t="shared" si="3"/>
        <v>90.5</v>
      </c>
      <c r="O5" s="25">
        <f t="shared" si="4"/>
        <v>62.261988304093563</v>
      </c>
    </row>
    <row r="6" spans="1:15" ht="15" customHeight="1" x14ac:dyDescent="0.2">
      <c r="A6" s="14" t="s">
        <v>149</v>
      </c>
      <c r="B6" s="15" t="s">
        <v>158</v>
      </c>
      <c r="C6" s="13" t="s">
        <v>0</v>
      </c>
      <c r="D6" s="26" t="s">
        <v>159</v>
      </c>
      <c r="E6" s="19" t="s">
        <v>529</v>
      </c>
      <c r="F6" s="19">
        <v>0</v>
      </c>
      <c r="G6" s="19" t="s">
        <v>529</v>
      </c>
      <c r="H6" s="19" t="s">
        <v>888</v>
      </c>
      <c r="I6" s="19" t="str">
        <f t="shared" si="0"/>
        <v>24880.86</v>
      </c>
      <c r="J6" s="19" t="s">
        <v>888</v>
      </c>
      <c r="K6" s="19" t="s">
        <v>1015</v>
      </c>
      <c r="L6" s="24">
        <f t="shared" si="1"/>
        <v>36043.14</v>
      </c>
      <c r="M6" s="24">
        <f t="shared" si="2"/>
        <v>36043.14</v>
      </c>
      <c r="N6" s="24">
        <f t="shared" si="3"/>
        <v>453.54999999999927</v>
      </c>
      <c r="O6" s="25">
        <f t="shared" si="4"/>
        <v>40.839176679141225</v>
      </c>
    </row>
    <row r="7" spans="1:15" ht="15" customHeight="1" x14ac:dyDescent="0.2">
      <c r="A7" s="14" t="s">
        <v>149</v>
      </c>
      <c r="B7" s="15" t="s">
        <v>160</v>
      </c>
      <c r="C7" s="13" t="s">
        <v>0</v>
      </c>
      <c r="D7" s="26" t="s">
        <v>427</v>
      </c>
      <c r="E7" s="19" t="s">
        <v>206</v>
      </c>
      <c r="F7" s="19">
        <v>0</v>
      </c>
      <c r="G7" s="19" t="s">
        <v>206</v>
      </c>
      <c r="H7" s="19">
        <v>0</v>
      </c>
      <c r="I7" s="19">
        <f t="shared" si="0"/>
        <v>0</v>
      </c>
      <c r="J7" s="19">
        <v>0</v>
      </c>
      <c r="K7" s="19">
        <v>0</v>
      </c>
      <c r="L7" s="24">
        <f t="shared" si="1"/>
        <v>2000</v>
      </c>
      <c r="M7" s="24">
        <f t="shared" si="2"/>
        <v>2000</v>
      </c>
      <c r="N7" s="24">
        <f t="shared" si="3"/>
        <v>0</v>
      </c>
      <c r="O7" s="25">
        <f t="shared" si="4"/>
        <v>0</v>
      </c>
    </row>
    <row r="8" spans="1:15" ht="15" customHeight="1" x14ac:dyDescent="0.2">
      <c r="A8" s="14" t="s">
        <v>149</v>
      </c>
      <c r="B8" s="15" t="s">
        <v>161</v>
      </c>
      <c r="C8" s="13" t="s">
        <v>0</v>
      </c>
      <c r="D8" s="26" t="s">
        <v>428</v>
      </c>
      <c r="E8" s="19" t="s">
        <v>289</v>
      </c>
      <c r="F8" s="19">
        <v>0</v>
      </c>
      <c r="G8" s="19" t="s">
        <v>289</v>
      </c>
      <c r="H8" s="19" t="s">
        <v>889</v>
      </c>
      <c r="I8" s="19" t="str">
        <f t="shared" si="0"/>
        <v>2368.66</v>
      </c>
      <c r="J8" s="19" t="s">
        <v>889</v>
      </c>
      <c r="K8" s="19" t="s">
        <v>1016</v>
      </c>
      <c r="L8" s="24">
        <f t="shared" si="1"/>
        <v>7631.34</v>
      </c>
      <c r="M8" s="24">
        <f t="shared" si="2"/>
        <v>7631.34</v>
      </c>
      <c r="N8" s="24">
        <f t="shared" si="3"/>
        <v>76.549999999999727</v>
      </c>
      <c r="O8" s="25">
        <f t="shared" si="4"/>
        <v>23.686599999999999</v>
      </c>
    </row>
    <row r="9" spans="1:15" ht="15" customHeight="1" x14ac:dyDescent="0.2">
      <c r="A9" s="14" t="s">
        <v>149</v>
      </c>
      <c r="B9" s="15" t="s">
        <v>162</v>
      </c>
      <c r="C9" s="13" t="s">
        <v>0</v>
      </c>
      <c r="D9" s="26" t="s">
        <v>163</v>
      </c>
      <c r="E9" s="19" t="s">
        <v>530</v>
      </c>
      <c r="F9" s="19">
        <v>0</v>
      </c>
      <c r="G9" s="19" t="s">
        <v>530</v>
      </c>
      <c r="H9" s="19" t="s">
        <v>890</v>
      </c>
      <c r="I9" s="19" t="str">
        <f t="shared" si="0"/>
        <v>17137.55</v>
      </c>
      <c r="J9" s="19" t="s">
        <v>890</v>
      </c>
      <c r="K9" s="19" t="s">
        <v>890</v>
      </c>
      <c r="L9" s="24">
        <f t="shared" si="1"/>
        <v>20400.8</v>
      </c>
      <c r="M9" s="24">
        <f t="shared" si="2"/>
        <v>20400.8</v>
      </c>
      <c r="N9" s="24">
        <f t="shared" si="3"/>
        <v>0</v>
      </c>
      <c r="O9" s="25">
        <f t="shared" si="4"/>
        <v>45.653445076834757</v>
      </c>
    </row>
    <row r="10" spans="1:15" ht="15" customHeight="1" x14ac:dyDescent="0.2">
      <c r="A10" s="14" t="s">
        <v>149</v>
      </c>
      <c r="B10" s="15" t="s">
        <v>164</v>
      </c>
      <c r="C10" s="13" t="s">
        <v>0</v>
      </c>
      <c r="D10" s="26" t="s">
        <v>165</v>
      </c>
      <c r="E10" s="19" t="s">
        <v>527</v>
      </c>
      <c r="F10" s="19">
        <v>0</v>
      </c>
      <c r="G10" s="19" t="s">
        <v>527</v>
      </c>
      <c r="H10" s="19" t="s">
        <v>891</v>
      </c>
      <c r="I10" s="19" t="str">
        <f t="shared" si="0"/>
        <v>6546.25</v>
      </c>
      <c r="J10" s="19" t="s">
        <v>891</v>
      </c>
      <c r="K10" s="19" t="s">
        <v>891</v>
      </c>
      <c r="L10" s="24">
        <f t="shared" si="1"/>
        <v>19279.05</v>
      </c>
      <c r="M10" s="24">
        <f t="shared" si="2"/>
        <v>19279.05</v>
      </c>
      <c r="N10" s="24">
        <f t="shared" si="3"/>
        <v>0</v>
      </c>
      <c r="O10" s="25">
        <f t="shared" si="4"/>
        <v>25.348205054733146</v>
      </c>
    </row>
    <row r="11" spans="1:15" ht="15" customHeight="1" x14ac:dyDescent="0.2">
      <c r="A11" s="14" t="s">
        <v>149</v>
      </c>
      <c r="B11" s="15" t="s">
        <v>166</v>
      </c>
      <c r="C11" s="13" t="s">
        <v>0</v>
      </c>
      <c r="D11" s="26" t="s">
        <v>429</v>
      </c>
      <c r="E11" s="19" t="s">
        <v>531</v>
      </c>
      <c r="F11" s="19">
        <v>0</v>
      </c>
      <c r="G11" s="19" t="s">
        <v>531</v>
      </c>
      <c r="H11" s="19" t="s">
        <v>892</v>
      </c>
      <c r="I11" s="19" t="str">
        <f t="shared" si="0"/>
        <v>7456.48</v>
      </c>
      <c r="J11" s="19" t="s">
        <v>892</v>
      </c>
      <c r="K11" s="19" t="s">
        <v>826</v>
      </c>
      <c r="L11" s="24">
        <f t="shared" si="1"/>
        <v>47620.520000000004</v>
      </c>
      <c r="M11" s="24">
        <f t="shared" si="2"/>
        <v>47620.520000000004</v>
      </c>
      <c r="N11" s="24">
        <f t="shared" si="3"/>
        <v>2172</v>
      </c>
      <c r="O11" s="25">
        <f t="shared" si="4"/>
        <v>13.538282767761498</v>
      </c>
    </row>
    <row r="12" spans="1:15" ht="15" customHeight="1" x14ac:dyDescent="0.2">
      <c r="A12" s="14" t="s">
        <v>149</v>
      </c>
      <c r="B12" s="15" t="s">
        <v>416</v>
      </c>
      <c r="C12" s="13" t="s">
        <v>0</v>
      </c>
      <c r="D12" s="26" t="s">
        <v>430</v>
      </c>
      <c r="E12" s="19" t="s">
        <v>183</v>
      </c>
      <c r="F12" s="19">
        <v>0</v>
      </c>
      <c r="G12" s="19" t="s">
        <v>183</v>
      </c>
      <c r="H12" s="19">
        <v>0</v>
      </c>
      <c r="I12" s="19">
        <f t="shared" si="0"/>
        <v>0</v>
      </c>
      <c r="J12" s="19">
        <v>0</v>
      </c>
      <c r="K12" s="19">
        <v>0</v>
      </c>
      <c r="L12" s="24">
        <f t="shared" si="1"/>
        <v>1</v>
      </c>
      <c r="M12" s="24">
        <f t="shared" si="2"/>
        <v>1</v>
      </c>
      <c r="N12" s="24">
        <f t="shared" si="3"/>
        <v>0</v>
      </c>
      <c r="O12" s="25">
        <f t="shared" si="4"/>
        <v>0</v>
      </c>
    </row>
    <row r="13" spans="1:15" ht="15" customHeight="1" x14ac:dyDescent="0.2">
      <c r="A13" s="14" t="s">
        <v>149</v>
      </c>
      <c r="B13" s="15" t="s">
        <v>167</v>
      </c>
      <c r="C13" s="13" t="s">
        <v>168</v>
      </c>
      <c r="D13" s="26" t="s">
        <v>169</v>
      </c>
      <c r="E13" s="19" t="s">
        <v>170</v>
      </c>
      <c r="F13" s="19">
        <v>0</v>
      </c>
      <c r="G13" s="19" t="s">
        <v>170</v>
      </c>
      <c r="H13" s="19" t="s">
        <v>893</v>
      </c>
      <c r="I13" s="19" t="str">
        <f t="shared" si="0"/>
        <v>4287.73</v>
      </c>
      <c r="J13" s="19" t="s">
        <v>893</v>
      </c>
      <c r="K13" s="19" t="s">
        <v>893</v>
      </c>
      <c r="L13" s="24">
        <f t="shared" si="1"/>
        <v>6512.27</v>
      </c>
      <c r="M13" s="24">
        <f t="shared" si="2"/>
        <v>6512.27</v>
      </c>
      <c r="N13" s="24">
        <f t="shared" si="3"/>
        <v>0</v>
      </c>
      <c r="O13" s="25">
        <f t="shared" si="4"/>
        <v>39.701203703703698</v>
      </c>
    </row>
    <row r="14" spans="1:15" ht="15" customHeight="1" x14ac:dyDescent="0.2">
      <c r="A14" s="14" t="s">
        <v>149</v>
      </c>
      <c r="B14" s="15" t="s">
        <v>171</v>
      </c>
      <c r="C14" s="13" t="s">
        <v>168</v>
      </c>
      <c r="D14" s="26" t="s">
        <v>172</v>
      </c>
      <c r="E14" s="19" t="s">
        <v>532</v>
      </c>
      <c r="F14" s="19">
        <v>0</v>
      </c>
      <c r="G14" s="19" t="s">
        <v>532</v>
      </c>
      <c r="H14" s="19" t="s">
        <v>894</v>
      </c>
      <c r="I14" s="19" t="str">
        <f t="shared" si="0"/>
        <v>1949.81</v>
      </c>
      <c r="J14" s="19" t="s">
        <v>894</v>
      </c>
      <c r="K14" s="19" t="s">
        <v>894</v>
      </c>
      <c r="L14" s="24">
        <f t="shared" si="1"/>
        <v>3375.19</v>
      </c>
      <c r="M14" s="24">
        <f t="shared" si="2"/>
        <v>3375.19</v>
      </c>
      <c r="N14" s="24">
        <f t="shared" si="3"/>
        <v>0</v>
      </c>
      <c r="O14" s="25">
        <f t="shared" si="4"/>
        <v>36.616150234741781</v>
      </c>
    </row>
    <row r="15" spans="1:15" ht="15" customHeight="1" x14ac:dyDescent="0.2">
      <c r="A15" s="14" t="s">
        <v>149</v>
      </c>
      <c r="B15" s="15" t="s">
        <v>174</v>
      </c>
      <c r="C15" s="13" t="s">
        <v>168</v>
      </c>
      <c r="D15" s="26" t="s">
        <v>175</v>
      </c>
      <c r="E15" s="19" t="s">
        <v>224</v>
      </c>
      <c r="F15" s="19">
        <v>0</v>
      </c>
      <c r="G15" s="19" t="s">
        <v>224</v>
      </c>
      <c r="H15" s="19" t="s">
        <v>895</v>
      </c>
      <c r="I15" s="19" t="str">
        <f t="shared" si="0"/>
        <v>18.54</v>
      </c>
      <c r="J15" s="19" t="s">
        <v>895</v>
      </c>
      <c r="K15" s="19" t="s">
        <v>1017</v>
      </c>
      <c r="L15" s="24">
        <f t="shared" si="1"/>
        <v>181.46</v>
      </c>
      <c r="M15" s="24">
        <f t="shared" si="2"/>
        <v>181.46</v>
      </c>
      <c r="N15" s="24">
        <f t="shared" si="3"/>
        <v>10.559999999999999</v>
      </c>
      <c r="O15" s="25">
        <f t="shared" si="4"/>
        <v>9.27</v>
      </c>
    </row>
    <row r="16" spans="1:15" ht="15" customHeight="1" x14ac:dyDescent="0.2">
      <c r="A16" s="14" t="s">
        <v>149</v>
      </c>
      <c r="B16" s="15" t="s">
        <v>177</v>
      </c>
      <c r="C16" s="13" t="s">
        <v>168</v>
      </c>
      <c r="D16" s="26" t="s">
        <v>178</v>
      </c>
      <c r="E16" s="19" t="s">
        <v>176</v>
      </c>
      <c r="F16" s="19">
        <v>0</v>
      </c>
      <c r="G16" s="19" t="s">
        <v>176</v>
      </c>
      <c r="H16" s="19">
        <v>0</v>
      </c>
      <c r="I16" s="19">
        <f t="shared" si="0"/>
        <v>0</v>
      </c>
      <c r="J16" s="19">
        <v>0</v>
      </c>
      <c r="K16" s="19">
        <v>0</v>
      </c>
      <c r="L16" s="24">
        <f t="shared" si="1"/>
        <v>500</v>
      </c>
      <c r="M16" s="24">
        <f t="shared" si="2"/>
        <v>500</v>
      </c>
      <c r="N16" s="24">
        <f t="shared" si="3"/>
        <v>0</v>
      </c>
      <c r="O16" s="25">
        <f t="shared" si="4"/>
        <v>0</v>
      </c>
    </row>
    <row r="17" spans="1:15" ht="15" customHeight="1" x14ac:dyDescent="0.2">
      <c r="A17" s="14" t="s">
        <v>149</v>
      </c>
      <c r="B17" s="15" t="s">
        <v>181</v>
      </c>
      <c r="C17" s="13" t="s">
        <v>168</v>
      </c>
      <c r="D17" s="26" t="s">
        <v>182</v>
      </c>
      <c r="E17" s="19" t="s">
        <v>187</v>
      </c>
      <c r="F17" s="19">
        <v>0</v>
      </c>
      <c r="G17" s="19" t="s">
        <v>187</v>
      </c>
      <c r="H17" s="19">
        <v>0</v>
      </c>
      <c r="I17" s="19">
        <f t="shared" si="0"/>
        <v>0</v>
      </c>
      <c r="J17" s="19">
        <v>0</v>
      </c>
      <c r="K17" s="19">
        <v>0</v>
      </c>
      <c r="L17" s="24">
        <f t="shared" si="1"/>
        <v>2500</v>
      </c>
      <c r="M17" s="24">
        <f t="shared" si="2"/>
        <v>2500</v>
      </c>
      <c r="N17" s="24">
        <f t="shared" si="3"/>
        <v>0</v>
      </c>
      <c r="O17" s="25">
        <f t="shared" si="4"/>
        <v>0</v>
      </c>
    </row>
    <row r="18" spans="1:15" ht="15" customHeight="1" x14ac:dyDescent="0.2">
      <c r="A18" s="14" t="s">
        <v>149</v>
      </c>
      <c r="B18" s="15" t="s">
        <v>184</v>
      </c>
      <c r="C18" s="13" t="s">
        <v>168</v>
      </c>
      <c r="D18" s="26" t="s">
        <v>185</v>
      </c>
      <c r="E18" s="19" t="s">
        <v>319</v>
      </c>
      <c r="F18" s="19">
        <v>0</v>
      </c>
      <c r="G18" s="19" t="s">
        <v>319</v>
      </c>
      <c r="H18" s="19">
        <v>0</v>
      </c>
      <c r="I18" s="19">
        <f t="shared" si="0"/>
        <v>0</v>
      </c>
      <c r="J18" s="19">
        <v>0</v>
      </c>
      <c r="K18" s="19">
        <v>0</v>
      </c>
      <c r="L18" s="24">
        <f t="shared" si="1"/>
        <v>1500</v>
      </c>
      <c r="M18" s="24">
        <f t="shared" si="2"/>
        <v>1500</v>
      </c>
      <c r="N18" s="24">
        <f t="shared" si="3"/>
        <v>0</v>
      </c>
      <c r="O18" s="25">
        <f t="shared" si="4"/>
        <v>0</v>
      </c>
    </row>
    <row r="19" spans="1:15" ht="15" customHeight="1" x14ac:dyDescent="0.2">
      <c r="A19" s="14" t="s">
        <v>149</v>
      </c>
      <c r="B19" s="15" t="s">
        <v>188</v>
      </c>
      <c r="C19" s="13" t="s">
        <v>168</v>
      </c>
      <c r="D19" s="26" t="s">
        <v>431</v>
      </c>
      <c r="E19" s="19" t="s">
        <v>533</v>
      </c>
      <c r="F19" s="19">
        <v>0</v>
      </c>
      <c r="G19" s="19" t="s">
        <v>533</v>
      </c>
      <c r="H19" s="19">
        <v>0</v>
      </c>
      <c r="I19" s="19">
        <f t="shared" si="0"/>
        <v>0</v>
      </c>
      <c r="J19" s="19">
        <v>0</v>
      </c>
      <c r="K19" s="19">
        <v>0</v>
      </c>
      <c r="L19" s="24">
        <f t="shared" si="1"/>
        <v>1800</v>
      </c>
      <c r="M19" s="24">
        <f t="shared" si="2"/>
        <v>1800</v>
      </c>
      <c r="N19" s="24">
        <f t="shared" si="3"/>
        <v>0</v>
      </c>
      <c r="O19" s="25">
        <f t="shared" si="4"/>
        <v>0</v>
      </c>
    </row>
    <row r="20" spans="1:15" ht="15" customHeight="1" x14ac:dyDescent="0.2">
      <c r="A20" s="14" t="s">
        <v>149</v>
      </c>
      <c r="B20" s="15" t="s">
        <v>249</v>
      </c>
      <c r="C20" s="13" t="s">
        <v>168</v>
      </c>
      <c r="D20" s="26" t="s">
        <v>250</v>
      </c>
      <c r="E20" s="19" t="s">
        <v>354</v>
      </c>
      <c r="F20" s="19">
        <v>0</v>
      </c>
      <c r="G20" s="19" t="s">
        <v>354</v>
      </c>
      <c r="H20" s="19" t="s">
        <v>262</v>
      </c>
      <c r="I20" s="19" t="str">
        <f t="shared" si="0"/>
        <v>400.00</v>
      </c>
      <c r="J20" s="19" t="s">
        <v>262</v>
      </c>
      <c r="K20" s="19" t="s">
        <v>262</v>
      </c>
      <c r="L20" s="24">
        <f t="shared" si="1"/>
        <v>700</v>
      </c>
      <c r="M20" s="24">
        <f t="shared" si="2"/>
        <v>700</v>
      </c>
      <c r="N20" s="24">
        <f t="shared" si="3"/>
        <v>0</v>
      </c>
      <c r="O20" s="25">
        <f t="shared" si="4"/>
        <v>36.363636363636367</v>
      </c>
    </row>
    <row r="21" spans="1:15" ht="15" customHeight="1" x14ac:dyDescent="0.2">
      <c r="A21" s="14" t="s">
        <v>149</v>
      </c>
      <c r="B21" s="15" t="s">
        <v>192</v>
      </c>
      <c r="C21" s="13" t="s">
        <v>168</v>
      </c>
      <c r="D21" s="26" t="s">
        <v>193</v>
      </c>
      <c r="E21" s="19" t="s">
        <v>183</v>
      </c>
      <c r="F21" s="19">
        <v>0</v>
      </c>
      <c r="G21" s="19" t="s">
        <v>183</v>
      </c>
      <c r="H21" s="19">
        <v>0</v>
      </c>
      <c r="I21" s="19">
        <f t="shared" si="0"/>
        <v>0</v>
      </c>
      <c r="J21" s="19">
        <v>0</v>
      </c>
      <c r="K21" s="19">
        <v>0</v>
      </c>
      <c r="L21" s="24">
        <f t="shared" si="1"/>
        <v>1</v>
      </c>
      <c r="M21" s="24">
        <f t="shared" si="2"/>
        <v>1</v>
      </c>
      <c r="N21" s="24">
        <f t="shared" si="3"/>
        <v>0</v>
      </c>
      <c r="O21" s="25">
        <f t="shared" si="4"/>
        <v>0</v>
      </c>
    </row>
    <row r="22" spans="1:15" ht="15" customHeight="1" x14ac:dyDescent="0.2">
      <c r="A22" s="14" t="s">
        <v>149</v>
      </c>
      <c r="B22" s="15" t="s">
        <v>194</v>
      </c>
      <c r="C22" s="13" t="s">
        <v>168</v>
      </c>
      <c r="D22" s="26" t="s">
        <v>195</v>
      </c>
      <c r="E22" s="19" t="s">
        <v>196</v>
      </c>
      <c r="F22" s="19">
        <v>0</v>
      </c>
      <c r="G22" s="19" t="s">
        <v>196</v>
      </c>
      <c r="H22" s="19" t="s">
        <v>896</v>
      </c>
      <c r="I22" s="19" t="str">
        <f t="shared" si="0"/>
        <v>492.04</v>
      </c>
      <c r="J22" s="19" t="s">
        <v>896</v>
      </c>
      <c r="K22" s="19" t="s">
        <v>896</v>
      </c>
      <c r="L22" s="24">
        <f t="shared" si="1"/>
        <v>276.95999999999998</v>
      </c>
      <c r="M22" s="24">
        <f t="shared" si="2"/>
        <v>276.95999999999998</v>
      </c>
      <c r="N22" s="24">
        <f t="shared" si="3"/>
        <v>0</v>
      </c>
      <c r="O22" s="25">
        <f t="shared" si="4"/>
        <v>63.984395318595574</v>
      </c>
    </row>
    <row r="23" spans="1:15" ht="15" customHeight="1" x14ac:dyDescent="0.2">
      <c r="A23" s="14" t="s">
        <v>149</v>
      </c>
      <c r="B23" s="15" t="s">
        <v>197</v>
      </c>
      <c r="C23" s="13" t="s">
        <v>168</v>
      </c>
      <c r="D23" s="26" t="s">
        <v>198</v>
      </c>
      <c r="E23" s="19" t="s">
        <v>173</v>
      </c>
      <c r="F23" s="19">
        <v>0</v>
      </c>
      <c r="G23" s="19" t="s">
        <v>173</v>
      </c>
      <c r="H23" s="19" t="s">
        <v>897</v>
      </c>
      <c r="I23" s="19" t="str">
        <f t="shared" si="0"/>
        <v>691.23</v>
      </c>
      <c r="J23" s="19" t="s">
        <v>897</v>
      </c>
      <c r="K23" s="19" t="s">
        <v>815</v>
      </c>
      <c r="L23" s="24">
        <f t="shared" si="1"/>
        <v>2808.77</v>
      </c>
      <c r="M23" s="24">
        <f t="shared" si="2"/>
        <v>2808.77</v>
      </c>
      <c r="N23" s="24">
        <f t="shared" si="3"/>
        <v>104.5</v>
      </c>
      <c r="O23" s="25">
        <f t="shared" si="4"/>
        <v>19.749428571428574</v>
      </c>
    </row>
    <row r="24" spans="1:15" ht="15" customHeight="1" x14ac:dyDescent="0.2">
      <c r="A24" s="14" t="s">
        <v>149</v>
      </c>
      <c r="B24" s="15" t="s">
        <v>199</v>
      </c>
      <c r="C24" s="13" t="s">
        <v>168</v>
      </c>
      <c r="D24" s="26" t="s">
        <v>432</v>
      </c>
      <c r="E24" s="19" t="s">
        <v>176</v>
      </c>
      <c r="F24" s="19">
        <v>0</v>
      </c>
      <c r="G24" s="19" t="s">
        <v>176</v>
      </c>
      <c r="H24" s="19">
        <v>0</v>
      </c>
      <c r="I24" s="19">
        <f t="shared" si="0"/>
        <v>0</v>
      </c>
      <c r="J24" s="19">
        <v>0</v>
      </c>
      <c r="K24" s="19">
        <v>0</v>
      </c>
      <c r="L24" s="24">
        <f t="shared" si="1"/>
        <v>500</v>
      </c>
      <c r="M24" s="24">
        <f t="shared" si="2"/>
        <v>500</v>
      </c>
      <c r="N24" s="24">
        <f t="shared" si="3"/>
        <v>0</v>
      </c>
      <c r="O24" s="25">
        <f t="shared" si="4"/>
        <v>0</v>
      </c>
    </row>
    <row r="25" spans="1:15" ht="15" customHeight="1" x14ac:dyDescent="0.2">
      <c r="A25" s="14" t="s">
        <v>149</v>
      </c>
      <c r="B25" s="15" t="s">
        <v>201</v>
      </c>
      <c r="C25" s="13" t="s">
        <v>168</v>
      </c>
      <c r="D25" s="26" t="s">
        <v>202</v>
      </c>
      <c r="E25" s="19" t="s">
        <v>180</v>
      </c>
      <c r="F25" s="19">
        <v>0</v>
      </c>
      <c r="G25" s="19" t="s">
        <v>180</v>
      </c>
      <c r="H25" s="19" t="s">
        <v>898</v>
      </c>
      <c r="I25" s="19" t="str">
        <f t="shared" si="0"/>
        <v>855.67</v>
      </c>
      <c r="J25" s="19" t="s">
        <v>898</v>
      </c>
      <c r="K25" s="19" t="s">
        <v>1018</v>
      </c>
      <c r="L25" s="24">
        <f t="shared" si="1"/>
        <v>144.33000000000004</v>
      </c>
      <c r="M25" s="24">
        <f t="shared" si="2"/>
        <v>144.33000000000004</v>
      </c>
      <c r="N25" s="24">
        <f t="shared" si="3"/>
        <v>108.89999999999998</v>
      </c>
      <c r="O25" s="25">
        <f t="shared" si="4"/>
        <v>85.566999999999993</v>
      </c>
    </row>
    <row r="26" spans="1:15" ht="15" customHeight="1" x14ac:dyDescent="0.2">
      <c r="A26" s="14" t="s">
        <v>149</v>
      </c>
      <c r="B26" s="15" t="s">
        <v>417</v>
      </c>
      <c r="C26" s="13" t="s">
        <v>168</v>
      </c>
      <c r="D26" s="26" t="s">
        <v>433</v>
      </c>
      <c r="E26" s="19" t="s">
        <v>534</v>
      </c>
      <c r="F26" s="19">
        <v>0</v>
      </c>
      <c r="G26" s="19" t="s">
        <v>534</v>
      </c>
      <c r="H26" s="19" t="s">
        <v>899</v>
      </c>
      <c r="I26" s="19" t="str">
        <f t="shared" si="0"/>
        <v>149.40</v>
      </c>
      <c r="J26" s="19" t="s">
        <v>899</v>
      </c>
      <c r="K26" s="19" t="s">
        <v>899</v>
      </c>
      <c r="L26" s="24">
        <f t="shared" si="1"/>
        <v>4550.6000000000004</v>
      </c>
      <c r="M26" s="24">
        <f t="shared" si="2"/>
        <v>4550.6000000000004</v>
      </c>
      <c r="N26" s="24">
        <f t="shared" si="3"/>
        <v>0</v>
      </c>
      <c r="O26" s="25">
        <f t="shared" si="4"/>
        <v>3.1787234042553196</v>
      </c>
    </row>
    <row r="27" spans="1:15" ht="15" customHeight="1" x14ac:dyDescent="0.2">
      <c r="A27" s="14" t="s">
        <v>149</v>
      </c>
      <c r="B27" s="15" t="s">
        <v>418</v>
      </c>
      <c r="C27" s="13" t="s">
        <v>168</v>
      </c>
      <c r="D27" s="26" t="s">
        <v>358</v>
      </c>
      <c r="E27" s="19" t="s">
        <v>186</v>
      </c>
      <c r="F27" s="19">
        <v>0</v>
      </c>
      <c r="G27" s="19" t="s">
        <v>186</v>
      </c>
      <c r="H27" s="19">
        <v>0</v>
      </c>
      <c r="I27" s="19">
        <f t="shared" si="0"/>
        <v>0</v>
      </c>
      <c r="J27" s="19">
        <v>0</v>
      </c>
      <c r="K27" s="19">
        <v>0</v>
      </c>
      <c r="L27" s="24">
        <f t="shared" si="1"/>
        <v>3000</v>
      </c>
      <c r="M27" s="24">
        <f t="shared" si="2"/>
        <v>3000</v>
      </c>
      <c r="N27" s="24">
        <f t="shared" si="3"/>
        <v>0</v>
      </c>
      <c r="O27" s="25">
        <f t="shared" si="4"/>
        <v>0</v>
      </c>
    </row>
    <row r="28" spans="1:15" ht="15" customHeight="1" x14ac:dyDescent="0.2">
      <c r="A28" s="14" t="s">
        <v>149</v>
      </c>
      <c r="B28" s="15" t="s">
        <v>203</v>
      </c>
      <c r="C28" s="13" t="s">
        <v>204</v>
      </c>
      <c r="D28" s="26" t="s">
        <v>205</v>
      </c>
      <c r="E28" s="19" t="s">
        <v>206</v>
      </c>
      <c r="F28" s="19">
        <v>0</v>
      </c>
      <c r="G28" s="19" t="s">
        <v>206</v>
      </c>
      <c r="H28" s="19">
        <v>0</v>
      </c>
      <c r="I28" s="19">
        <f t="shared" si="0"/>
        <v>0</v>
      </c>
      <c r="J28" s="19">
        <v>0</v>
      </c>
      <c r="K28" s="19">
        <v>0</v>
      </c>
      <c r="L28" s="24">
        <f t="shared" si="1"/>
        <v>2000</v>
      </c>
      <c r="M28" s="24">
        <f t="shared" si="2"/>
        <v>2000</v>
      </c>
      <c r="N28" s="24">
        <f t="shared" si="3"/>
        <v>0</v>
      </c>
      <c r="O28" s="25">
        <f t="shared" si="4"/>
        <v>0</v>
      </c>
    </row>
    <row r="29" spans="1:15" ht="15" customHeight="1" x14ac:dyDescent="0.2">
      <c r="A29" s="14" t="s">
        <v>149</v>
      </c>
      <c r="B29" s="15" t="s">
        <v>207</v>
      </c>
      <c r="C29" s="13" t="s">
        <v>204</v>
      </c>
      <c r="D29" s="26" t="s">
        <v>208</v>
      </c>
      <c r="E29" s="19" t="s">
        <v>187</v>
      </c>
      <c r="F29" s="19">
        <v>0</v>
      </c>
      <c r="G29" s="19" t="s">
        <v>187</v>
      </c>
      <c r="H29" s="19" t="s">
        <v>900</v>
      </c>
      <c r="I29" s="19" t="str">
        <f t="shared" si="0"/>
        <v>1060.04</v>
      </c>
      <c r="J29" s="19" t="s">
        <v>900</v>
      </c>
      <c r="K29" s="19" t="s">
        <v>1019</v>
      </c>
      <c r="L29" s="24">
        <f t="shared" si="1"/>
        <v>1439.96</v>
      </c>
      <c r="M29" s="24">
        <f t="shared" si="2"/>
        <v>1439.96</v>
      </c>
      <c r="N29" s="24">
        <f t="shared" si="3"/>
        <v>62.370000000000005</v>
      </c>
      <c r="O29" s="25">
        <f t="shared" si="4"/>
        <v>42.401600000000002</v>
      </c>
    </row>
    <row r="30" spans="1:15" ht="15" customHeight="1" x14ac:dyDescent="0.2">
      <c r="A30" s="14" t="s">
        <v>149</v>
      </c>
      <c r="B30" s="15" t="s">
        <v>218</v>
      </c>
      <c r="C30" s="13" t="s">
        <v>216</v>
      </c>
      <c r="D30" s="26" t="s">
        <v>219</v>
      </c>
      <c r="E30" s="19" t="s">
        <v>180</v>
      </c>
      <c r="F30" s="19">
        <v>0</v>
      </c>
      <c r="G30" s="19" t="s">
        <v>180</v>
      </c>
      <c r="H30" s="19">
        <v>0</v>
      </c>
      <c r="I30" s="19">
        <f t="shared" si="0"/>
        <v>0</v>
      </c>
      <c r="J30" s="19">
        <v>0</v>
      </c>
      <c r="K30" s="19">
        <v>0</v>
      </c>
      <c r="L30" s="24">
        <f t="shared" si="1"/>
        <v>1000</v>
      </c>
      <c r="M30" s="24">
        <f t="shared" si="2"/>
        <v>1000</v>
      </c>
      <c r="N30" s="24">
        <f t="shared" si="3"/>
        <v>0</v>
      </c>
      <c r="O30" s="25">
        <f t="shared" si="4"/>
        <v>0</v>
      </c>
    </row>
    <row r="31" spans="1:15" ht="15" customHeight="1" x14ac:dyDescent="0.2">
      <c r="A31" s="14" t="s">
        <v>149</v>
      </c>
      <c r="B31" s="15" t="s">
        <v>220</v>
      </c>
      <c r="C31" s="13" t="s">
        <v>216</v>
      </c>
      <c r="D31" s="26" t="s">
        <v>290</v>
      </c>
      <c r="E31" s="19" t="s">
        <v>535</v>
      </c>
      <c r="F31" s="19">
        <v>0</v>
      </c>
      <c r="G31" s="19" t="s">
        <v>535</v>
      </c>
      <c r="H31" s="19">
        <v>0</v>
      </c>
      <c r="I31" s="19">
        <f t="shared" si="0"/>
        <v>0</v>
      </c>
      <c r="J31" s="19">
        <v>0</v>
      </c>
      <c r="K31" s="19">
        <v>0</v>
      </c>
      <c r="L31" s="24">
        <f t="shared" si="1"/>
        <v>13284</v>
      </c>
      <c r="M31" s="24">
        <f t="shared" si="2"/>
        <v>13284</v>
      </c>
      <c r="N31" s="24">
        <f t="shared" si="3"/>
        <v>0</v>
      </c>
      <c r="O31" s="25">
        <f t="shared" si="4"/>
        <v>0</v>
      </c>
    </row>
    <row r="32" spans="1:15" ht="15" customHeight="1" x14ac:dyDescent="0.2">
      <c r="A32" s="14" t="s">
        <v>149</v>
      </c>
      <c r="B32" s="15" t="s">
        <v>221</v>
      </c>
      <c r="C32" s="13" t="s">
        <v>216</v>
      </c>
      <c r="D32" s="26" t="s">
        <v>222</v>
      </c>
      <c r="E32" s="19" t="s">
        <v>289</v>
      </c>
      <c r="F32" s="19">
        <v>0</v>
      </c>
      <c r="G32" s="19" t="s">
        <v>289</v>
      </c>
      <c r="H32" s="19">
        <v>0</v>
      </c>
      <c r="I32" s="19">
        <f t="shared" si="0"/>
        <v>0</v>
      </c>
      <c r="J32" s="19">
        <v>0</v>
      </c>
      <c r="K32" s="19">
        <v>0</v>
      </c>
      <c r="L32" s="24">
        <f t="shared" si="1"/>
        <v>10000</v>
      </c>
      <c r="M32" s="24">
        <f t="shared" si="2"/>
        <v>10000</v>
      </c>
      <c r="N32" s="24">
        <f t="shared" si="3"/>
        <v>0</v>
      </c>
      <c r="O32" s="25">
        <f t="shared" si="4"/>
        <v>0</v>
      </c>
    </row>
    <row r="33" spans="1:15" ht="15" customHeight="1" x14ac:dyDescent="0.2">
      <c r="A33" s="14" t="s">
        <v>149</v>
      </c>
      <c r="B33" s="15" t="s">
        <v>264</v>
      </c>
      <c r="C33" s="13" t="s">
        <v>216</v>
      </c>
      <c r="D33" s="26" t="s">
        <v>434</v>
      </c>
      <c r="E33" s="19" t="s">
        <v>536</v>
      </c>
      <c r="F33" s="19">
        <v>0</v>
      </c>
      <c r="G33" s="19" t="s">
        <v>536</v>
      </c>
      <c r="H33" s="19">
        <v>0</v>
      </c>
      <c r="I33" s="19">
        <f t="shared" si="0"/>
        <v>0</v>
      </c>
      <c r="J33" s="19">
        <v>0</v>
      </c>
      <c r="K33" s="19">
        <v>0</v>
      </c>
      <c r="L33" s="24">
        <f t="shared" si="1"/>
        <v>8000</v>
      </c>
      <c r="M33" s="24">
        <f t="shared" si="2"/>
        <v>8000</v>
      </c>
      <c r="N33" s="24">
        <f t="shared" si="3"/>
        <v>0</v>
      </c>
      <c r="O33" s="25">
        <f t="shared" si="4"/>
        <v>0</v>
      </c>
    </row>
    <row r="34" spans="1:15" ht="15" customHeight="1" x14ac:dyDescent="0.2">
      <c r="A34" s="14" t="s">
        <v>149</v>
      </c>
      <c r="B34" s="15" t="s">
        <v>223</v>
      </c>
      <c r="C34" s="13" t="s">
        <v>216</v>
      </c>
      <c r="D34" s="26" t="s">
        <v>435</v>
      </c>
      <c r="E34" s="19" t="s">
        <v>289</v>
      </c>
      <c r="F34" s="19">
        <v>0</v>
      </c>
      <c r="G34" s="19" t="s">
        <v>289</v>
      </c>
      <c r="H34" s="19">
        <v>0</v>
      </c>
      <c r="I34" s="19">
        <f t="shared" si="0"/>
        <v>0</v>
      </c>
      <c r="J34" s="19">
        <v>0</v>
      </c>
      <c r="K34" s="19">
        <v>0</v>
      </c>
      <c r="L34" s="24">
        <f t="shared" si="1"/>
        <v>10000</v>
      </c>
      <c r="M34" s="24">
        <f t="shared" si="2"/>
        <v>10000</v>
      </c>
      <c r="N34" s="24">
        <f t="shared" si="3"/>
        <v>0</v>
      </c>
      <c r="O34" s="25">
        <f t="shared" si="4"/>
        <v>0</v>
      </c>
    </row>
    <row r="35" spans="1:15" ht="15" customHeight="1" x14ac:dyDescent="0.2">
      <c r="A35" s="14" t="s">
        <v>149</v>
      </c>
      <c r="B35" s="15" t="s">
        <v>225</v>
      </c>
      <c r="C35" s="13" t="s">
        <v>216</v>
      </c>
      <c r="D35" s="26" t="s">
        <v>436</v>
      </c>
      <c r="E35" s="19" t="s">
        <v>183</v>
      </c>
      <c r="F35" s="19">
        <v>0</v>
      </c>
      <c r="G35" s="19" t="s">
        <v>183</v>
      </c>
      <c r="H35" s="19">
        <v>0</v>
      </c>
      <c r="I35" s="19">
        <f t="shared" si="0"/>
        <v>0</v>
      </c>
      <c r="J35" s="19">
        <v>0</v>
      </c>
      <c r="K35" s="19">
        <v>0</v>
      </c>
      <c r="L35" s="24">
        <f t="shared" si="1"/>
        <v>1</v>
      </c>
      <c r="M35" s="24">
        <f t="shared" si="2"/>
        <v>1</v>
      </c>
      <c r="N35" s="24">
        <f t="shared" si="3"/>
        <v>0</v>
      </c>
      <c r="O35" s="25">
        <f t="shared" si="4"/>
        <v>0</v>
      </c>
    </row>
    <row r="36" spans="1:15" ht="15" customHeight="1" x14ac:dyDescent="0.2">
      <c r="A36" s="14" t="s">
        <v>149</v>
      </c>
      <c r="B36" s="15" t="s">
        <v>227</v>
      </c>
      <c r="C36" s="13" t="s">
        <v>216</v>
      </c>
      <c r="D36" s="26" t="s">
        <v>437</v>
      </c>
      <c r="E36" s="19" t="s">
        <v>228</v>
      </c>
      <c r="F36" s="19">
        <v>0</v>
      </c>
      <c r="G36" s="19" t="s">
        <v>228</v>
      </c>
      <c r="H36" s="19">
        <v>0</v>
      </c>
      <c r="I36" s="19">
        <f t="shared" si="0"/>
        <v>0</v>
      </c>
      <c r="J36" s="19">
        <v>0</v>
      </c>
      <c r="K36" s="19">
        <v>0</v>
      </c>
      <c r="L36" s="24">
        <f t="shared" si="1"/>
        <v>17500</v>
      </c>
      <c r="M36" s="24">
        <f t="shared" si="2"/>
        <v>17500</v>
      </c>
      <c r="N36" s="24">
        <f t="shared" si="3"/>
        <v>0</v>
      </c>
      <c r="O36" s="25">
        <f t="shared" si="4"/>
        <v>0</v>
      </c>
    </row>
    <row r="37" spans="1:15" ht="15" customHeight="1" x14ac:dyDescent="0.2">
      <c r="A37" s="14" t="s">
        <v>149</v>
      </c>
      <c r="B37" s="15" t="s">
        <v>234</v>
      </c>
      <c r="C37" s="13" t="s">
        <v>216</v>
      </c>
      <c r="D37" s="26" t="s">
        <v>438</v>
      </c>
      <c r="E37" s="19" t="s">
        <v>319</v>
      </c>
      <c r="F37" s="19">
        <v>0</v>
      </c>
      <c r="G37" s="19" t="s">
        <v>319</v>
      </c>
      <c r="H37" s="19">
        <v>0</v>
      </c>
      <c r="I37" s="19">
        <f t="shared" si="0"/>
        <v>0</v>
      </c>
      <c r="J37" s="19">
        <v>0</v>
      </c>
      <c r="K37" s="19">
        <v>0</v>
      </c>
      <c r="L37" s="24">
        <f t="shared" si="1"/>
        <v>1500</v>
      </c>
      <c r="M37" s="24">
        <f t="shared" si="2"/>
        <v>1500</v>
      </c>
      <c r="N37" s="24">
        <f t="shared" si="3"/>
        <v>0</v>
      </c>
      <c r="O37" s="25">
        <f t="shared" si="4"/>
        <v>0</v>
      </c>
    </row>
    <row r="38" spans="1:15" ht="15" customHeight="1" x14ac:dyDescent="0.2">
      <c r="A38" s="14" t="s">
        <v>149</v>
      </c>
      <c r="B38" s="15" t="s">
        <v>235</v>
      </c>
      <c r="C38" s="13" t="s">
        <v>216</v>
      </c>
      <c r="D38" s="26" t="s">
        <v>439</v>
      </c>
      <c r="E38" s="19" t="s">
        <v>176</v>
      </c>
      <c r="F38" s="19">
        <v>0</v>
      </c>
      <c r="G38" s="19" t="s">
        <v>176</v>
      </c>
      <c r="H38" s="19">
        <v>0</v>
      </c>
      <c r="I38" s="19">
        <f t="shared" si="0"/>
        <v>0</v>
      </c>
      <c r="J38" s="19">
        <v>0</v>
      </c>
      <c r="K38" s="19">
        <v>0</v>
      </c>
      <c r="L38" s="24">
        <f t="shared" si="1"/>
        <v>500</v>
      </c>
      <c r="M38" s="24">
        <f t="shared" si="2"/>
        <v>500</v>
      </c>
      <c r="N38" s="24">
        <f t="shared" si="3"/>
        <v>0</v>
      </c>
      <c r="O38" s="25">
        <f t="shared" si="4"/>
        <v>0</v>
      </c>
    </row>
    <row r="39" spans="1:15" ht="15" customHeight="1" x14ac:dyDescent="0.2">
      <c r="A39" s="14" t="s">
        <v>149</v>
      </c>
      <c r="B39" s="15" t="s">
        <v>236</v>
      </c>
      <c r="C39" s="13" t="s">
        <v>237</v>
      </c>
      <c r="D39" s="26" t="s">
        <v>238</v>
      </c>
      <c r="E39" s="19" t="s">
        <v>537</v>
      </c>
      <c r="F39" s="19">
        <v>0</v>
      </c>
      <c r="G39" s="19" t="s">
        <v>537</v>
      </c>
      <c r="H39" s="19">
        <v>0</v>
      </c>
      <c r="I39" s="19">
        <f t="shared" si="0"/>
        <v>0</v>
      </c>
      <c r="J39" s="19">
        <v>0</v>
      </c>
      <c r="K39" s="19">
        <v>0</v>
      </c>
      <c r="L39" s="24">
        <f t="shared" si="1"/>
        <v>13500</v>
      </c>
      <c r="M39" s="24">
        <f t="shared" si="2"/>
        <v>13500</v>
      </c>
      <c r="N39" s="24">
        <f t="shared" si="3"/>
        <v>0</v>
      </c>
      <c r="O39" s="25">
        <f t="shared" si="4"/>
        <v>0</v>
      </c>
    </row>
    <row r="40" spans="1:15" ht="15" customHeight="1" x14ac:dyDescent="0.2">
      <c r="A40" s="14" t="s">
        <v>149</v>
      </c>
      <c r="B40" s="15" t="s">
        <v>240</v>
      </c>
      <c r="C40" s="13" t="s">
        <v>237</v>
      </c>
      <c r="D40" s="26" t="s">
        <v>241</v>
      </c>
      <c r="E40" s="19" t="s">
        <v>176</v>
      </c>
      <c r="F40" s="19">
        <v>0</v>
      </c>
      <c r="G40" s="19" t="s">
        <v>176</v>
      </c>
      <c r="H40" s="19">
        <v>0</v>
      </c>
      <c r="I40" s="19">
        <f t="shared" si="0"/>
        <v>0</v>
      </c>
      <c r="J40" s="19">
        <v>0</v>
      </c>
      <c r="K40" s="19">
        <v>0</v>
      </c>
      <c r="L40" s="24">
        <f t="shared" si="1"/>
        <v>500</v>
      </c>
      <c r="M40" s="24">
        <f t="shared" si="2"/>
        <v>500</v>
      </c>
      <c r="N40" s="24">
        <f t="shared" si="3"/>
        <v>0</v>
      </c>
      <c r="O40" s="25">
        <f t="shared" si="4"/>
        <v>0</v>
      </c>
    </row>
    <row r="41" spans="1:15" ht="15" customHeight="1" x14ac:dyDescent="0.2">
      <c r="A41" s="14" t="s">
        <v>149</v>
      </c>
      <c r="B41" s="15" t="s">
        <v>243</v>
      </c>
      <c r="C41" s="13" t="s">
        <v>237</v>
      </c>
      <c r="D41" s="26" t="s">
        <v>244</v>
      </c>
      <c r="E41" s="19" t="s">
        <v>538</v>
      </c>
      <c r="F41" s="19">
        <v>0</v>
      </c>
      <c r="G41" s="19" t="s">
        <v>538</v>
      </c>
      <c r="H41" s="19">
        <v>0</v>
      </c>
      <c r="I41" s="19">
        <f t="shared" si="0"/>
        <v>0</v>
      </c>
      <c r="J41" s="19">
        <v>0</v>
      </c>
      <c r="K41" s="19">
        <v>0</v>
      </c>
      <c r="L41" s="24">
        <f t="shared" si="1"/>
        <v>15801</v>
      </c>
      <c r="M41" s="24">
        <f t="shared" si="2"/>
        <v>15801</v>
      </c>
      <c r="N41" s="24">
        <f t="shared" si="3"/>
        <v>0</v>
      </c>
      <c r="O41" s="25">
        <f t="shared" si="4"/>
        <v>0</v>
      </c>
    </row>
    <row r="42" spans="1:15" ht="15" customHeight="1" x14ac:dyDescent="0.2">
      <c r="A42" s="14" t="s">
        <v>245</v>
      </c>
      <c r="B42" s="15" t="s">
        <v>246</v>
      </c>
      <c r="C42" s="13" t="s">
        <v>0</v>
      </c>
      <c r="D42" s="26" t="s">
        <v>151</v>
      </c>
      <c r="E42" s="19" t="s">
        <v>247</v>
      </c>
      <c r="F42" s="19" t="s">
        <v>859</v>
      </c>
      <c r="G42" s="19" t="s">
        <v>871</v>
      </c>
      <c r="H42" s="19" t="s">
        <v>901</v>
      </c>
      <c r="I42" s="19" t="str">
        <f t="shared" si="0"/>
        <v>96897.18</v>
      </c>
      <c r="J42" s="19" t="s">
        <v>1010</v>
      </c>
      <c r="K42" s="19" t="s">
        <v>1020</v>
      </c>
      <c r="L42" s="24">
        <f t="shared" si="1"/>
        <v>104854.82</v>
      </c>
      <c r="M42" s="24">
        <f t="shared" si="2"/>
        <v>104854.83</v>
      </c>
      <c r="N42" s="24">
        <f t="shared" si="3"/>
        <v>6547.1699999999983</v>
      </c>
      <c r="O42" s="25">
        <f t="shared" si="4"/>
        <v>48.027860938181526</v>
      </c>
    </row>
    <row r="43" spans="1:15" ht="15" customHeight="1" x14ac:dyDescent="0.2">
      <c r="A43" s="14" t="s">
        <v>245</v>
      </c>
      <c r="B43" s="15" t="s">
        <v>150</v>
      </c>
      <c r="C43" s="13" t="s">
        <v>0</v>
      </c>
      <c r="D43" s="26" t="s">
        <v>155</v>
      </c>
      <c r="E43" s="19" t="s">
        <v>539</v>
      </c>
      <c r="F43" s="19">
        <v>0</v>
      </c>
      <c r="G43" s="19" t="s">
        <v>539</v>
      </c>
      <c r="H43" s="19" t="s">
        <v>902</v>
      </c>
      <c r="I43" s="19" t="str">
        <f t="shared" si="0"/>
        <v>2756.64</v>
      </c>
      <c r="J43" s="19" t="s">
        <v>902</v>
      </c>
      <c r="K43" s="19" t="s">
        <v>902</v>
      </c>
      <c r="L43" s="24">
        <f t="shared" si="1"/>
        <v>18411.36</v>
      </c>
      <c r="M43" s="24">
        <f t="shared" si="2"/>
        <v>18411.36</v>
      </c>
      <c r="N43" s="24">
        <f t="shared" si="3"/>
        <v>0</v>
      </c>
      <c r="O43" s="25">
        <f t="shared" si="4"/>
        <v>13.02267573696145</v>
      </c>
    </row>
    <row r="44" spans="1:15" ht="15" customHeight="1" x14ac:dyDescent="0.2">
      <c r="A44" s="14" t="s">
        <v>245</v>
      </c>
      <c r="B44" s="15" t="s">
        <v>156</v>
      </c>
      <c r="C44" s="13" t="s">
        <v>0</v>
      </c>
      <c r="D44" s="26" t="s">
        <v>157</v>
      </c>
      <c r="E44" s="19" t="s">
        <v>540</v>
      </c>
      <c r="F44" s="19">
        <v>0</v>
      </c>
      <c r="G44" s="19" t="s">
        <v>540</v>
      </c>
      <c r="H44" s="19" t="s">
        <v>903</v>
      </c>
      <c r="I44" s="19" t="str">
        <f t="shared" si="0"/>
        <v>8438.59</v>
      </c>
      <c r="J44" s="19" t="s">
        <v>903</v>
      </c>
      <c r="K44" s="19" t="s">
        <v>1021</v>
      </c>
      <c r="L44" s="24">
        <f t="shared" si="1"/>
        <v>2486.41</v>
      </c>
      <c r="M44" s="24">
        <f t="shared" si="2"/>
        <v>2486.41</v>
      </c>
      <c r="N44" s="24">
        <f t="shared" si="3"/>
        <v>573.23000000000047</v>
      </c>
      <c r="O44" s="25">
        <f t="shared" si="4"/>
        <v>77.241098398169342</v>
      </c>
    </row>
    <row r="45" spans="1:15" ht="15" customHeight="1" x14ac:dyDescent="0.2">
      <c r="A45" s="14" t="s">
        <v>245</v>
      </c>
      <c r="B45" s="15" t="s">
        <v>158</v>
      </c>
      <c r="C45" s="13" t="s">
        <v>0</v>
      </c>
      <c r="D45" s="26" t="s">
        <v>159</v>
      </c>
      <c r="E45" s="19" t="s">
        <v>541</v>
      </c>
      <c r="F45" s="19">
        <v>0</v>
      </c>
      <c r="G45" s="19" t="s">
        <v>541</v>
      </c>
      <c r="H45" s="19" t="s">
        <v>904</v>
      </c>
      <c r="I45" s="19" t="str">
        <f t="shared" si="0"/>
        <v>22797.33</v>
      </c>
      <c r="J45" s="19" t="s">
        <v>904</v>
      </c>
      <c r="K45" s="19" t="s">
        <v>1022</v>
      </c>
      <c r="L45" s="24">
        <f t="shared" si="1"/>
        <v>25466.67</v>
      </c>
      <c r="M45" s="24">
        <f t="shared" si="2"/>
        <v>25466.67</v>
      </c>
      <c r="N45" s="24">
        <f t="shared" si="3"/>
        <v>138.58000000000175</v>
      </c>
      <c r="O45" s="25">
        <f t="shared" si="4"/>
        <v>47.234646941819989</v>
      </c>
    </row>
    <row r="46" spans="1:15" ht="15" customHeight="1" x14ac:dyDescent="0.2">
      <c r="A46" s="14" t="s">
        <v>245</v>
      </c>
      <c r="B46" s="15" t="s">
        <v>162</v>
      </c>
      <c r="C46" s="13" t="s">
        <v>0</v>
      </c>
      <c r="D46" s="26" t="s">
        <v>163</v>
      </c>
      <c r="E46" s="19" t="s">
        <v>542</v>
      </c>
      <c r="F46" s="19">
        <v>0</v>
      </c>
      <c r="G46" s="19" t="s">
        <v>542</v>
      </c>
      <c r="H46" s="19" t="s">
        <v>905</v>
      </c>
      <c r="I46" s="19" t="str">
        <f t="shared" si="0"/>
        <v>14108.96</v>
      </c>
      <c r="J46" s="19" t="s">
        <v>905</v>
      </c>
      <c r="K46" s="19" t="s">
        <v>905</v>
      </c>
      <c r="L46" s="24">
        <f t="shared" si="1"/>
        <v>15483.900000000001</v>
      </c>
      <c r="M46" s="24">
        <f t="shared" si="2"/>
        <v>15483.900000000001</v>
      </c>
      <c r="N46" s="24">
        <f t="shared" si="3"/>
        <v>0</v>
      </c>
      <c r="O46" s="25">
        <f t="shared" si="4"/>
        <v>47.676905848235009</v>
      </c>
    </row>
    <row r="47" spans="1:15" ht="15" customHeight="1" x14ac:dyDescent="0.2">
      <c r="A47" s="14" t="s">
        <v>245</v>
      </c>
      <c r="B47" s="15" t="s">
        <v>164</v>
      </c>
      <c r="C47" s="13" t="s">
        <v>0</v>
      </c>
      <c r="D47" s="26" t="s">
        <v>165</v>
      </c>
      <c r="E47" s="19" t="s">
        <v>539</v>
      </c>
      <c r="F47" s="19">
        <v>0</v>
      </c>
      <c r="G47" s="19" t="s">
        <v>539</v>
      </c>
      <c r="H47" s="19" t="s">
        <v>906</v>
      </c>
      <c r="I47" s="19" t="str">
        <f t="shared" si="0"/>
        <v>8727.38</v>
      </c>
      <c r="J47" s="19" t="s">
        <v>906</v>
      </c>
      <c r="K47" s="19" t="s">
        <v>906</v>
      </c>
      <c r="L47" s="24">
        <f t="shared" si="1"/>
        <v>12440.62</v>
      </c>
      <c r="M47" s="24">
        <f t="shared" si="2"/>
        <v>12440.62</v>
      </c>
      <c r="N47" s="24">
        <f t="shared" si="3"/>
        <v>0</v>
      </c>
      <c r="O47" s="25">
        <f t="shared" si="4"/>
        <v>41.229119425547992</v>
      </c>
    </row>
    <row r="48" spans="1:15" ht="15" customHeight="1" x14ac:dyDescent="0.2">
      <c r="A48" s="14" t="s">
        <v>245</v>
      </c>
      <c r="B48" s="15" t="s">
        <v>166</v>
      </c>
      <c r="C48" s="13" t="s">
        <v>0</v>
      </c>
      <c r="D48" s="26" t="s">
        <v>429</v>
      </c>
      <c r="E48" s="19" t="s">
        <v>543</v>
      </c>
      <c r="F48" s="19">
        <v>0</v>
      </c>
      <c r="G48" s="19" t="s">
        <v>543</v>
      </c>
      <c r="H48" s="19" t="s">
        <v>779</v>
      </c>
      <c r="I48" s="19" t="str">
        <f t="shared" si="0"/>
        <v>2896.00</v>
      </c>
      <c r="J48" s="19" t="s">
        <v>779</v>
      </c>
      <c r="K48" s="19" t="s">
        <v>779</v>
      </c>
      <c r="L48" s="24">
        <f t="shared" si="1"/>
        <v>451</v>
      </c>
      <c r="M48" s="24">
        <f t="shared" si="2"/>
        <v>451</v>
      </c>
      <c r="N48" s="24">
        <f t="shared" si="3"/>
        <v>0</v>
      </c>
      <c r="O48" s="25">
        <f t="shared" si="4"/>
        <v>86.525246489393481</v>
      </c>
    </row>
    <row r="49" spans="1:15" ht="15" customHeight="1" x14ac:dyDescent="0.2">
      <c r="A49" s="14" t="s">
        <v>245</v>
      </c>
      <c r="B49" s="15" t="s">
        <v>167</v>
      </c>
      <c r="C49" s="13" t="s">
        <v>168</v>
      </c>
      <c r="D49" s="26" t="s">
        <v>169</v>
      </c>
      <c r="E49" s="19" t="s">
        <v>248</v>
      </c>
      <c r="F49" s="19">
        <v>0</v>
      </c>
      <c r="G49" s="19" t="s">
        <v>248</v>
      </c>
      <c r="H49" s="19" t="s">
        <v>827</v>
      </c>
      <c r="I49" s="19" t="str">
        <f t="shared" si="0"/>
        <v>31.12</v>
      </c>
      <c r="J49" s="19" t="s">
        <v>827</v>
      </c>
      <c r="K49" s="19" t="s">
        <v>827</v>
      </c>
      <c r="L49" s="24">
        <f t="shared" si="1"/>
        <v>148.88</v>
      </c>
      <c r="M49" s="24">
        <f t="shared" si="2"/>
        <v>148.88</v>
      </c>
      <c r="N49" s="24">
        <f t="shared" si="3"/>
        <v>0</v>
      </c>
      <c r="O49" s="25">
        <f t="shared" si="4"/>
        <v>17.288888888888891</v>
      </c>
    </row>
    <row r="50" spans="1:15" ht="15" customHeight="1" x14ac:dyDescent="0.2">
      <c r="A50" s="14" t="s">
        <v>245</v>
      </c>
      <c r="B50" s="15" t="s">
        <v>171</v>
      </c>
      <c r="C50" s="13" t="s">
        <v>168</v>
      </c>
      <c r="D50" s="26" t="s">
        <v>172</v>
      </c>
      <c r="E50" s="19" t="s">
        <v>544</v>
      </c>
      <c r="F50" s="19">
        <v>0</v>
      </c>
      <c r="G50" s="19" t="s">
        <v>544</v>
      </c>
      <c r="H50" s="19" t="s">
        <v>907</v>
      </c>
      <c r="I50" s="19" t="str">
        <f t="shared" si="0"/>
        <v>337.93</v>
      </c>
      <c r="J50" s="19" t="s">
        <v>907</v>
      </c>
      <c r="K50" s="19" t="s">
        <v>907</v>
      </c>
      <c r="L50" s="24">
        <f t="shared" si="1"/>
        <v>1022.0699999999999</v>
      </c>
      <c r="M50" s="24">
        <f t="shared" si="2"/>
        <v>1022.0699999999999</v>
      </c>
      <c r="N50" s="24">
        <f t="shared" si="3"/>
        <v>0</v>
      </c>
      <c r="O50" s="25">
        <f t="shared" si="4"/>
        <v>24.847794117647059</v>
      </c>
    </row>
    <row r="51" spans="1:15" ht="15" customHeight="1" x14ac:dyDescent="0.2">
      <c r="A51" s="14" t="s">
        <v>245</v>
      </c>
      <c r="B51" s="15" t="s">
        <v>177</v>
      </c>
      <c r="C51" s="13" t="s">
        <v>168</v>
      </c>
      <c r="D51" s="26" t="s">
        <v>178</v>
      </c>
      <c r="E51" s="19" t="s">
        <v>183</v>
      </c>
      <c r="F51" s="19">
        <v>0</v>
      </c>
      <c r="G51" s="19" t="s">
        <v>183</v>
      </c>
      <c r="H51" s="19">
        <v>0</v>
      </c>
      <c r="I51" s="19">
        <f t="shared" si="0"/>
        <v>0</v>
      </c>
      <c r="J51" s="19">
        <v>0</v>
      </c>
      <c r="K51" s="19">
        <v>0</v>
      </c>
      <c r="L51" s="24">
        <f t="shared" si="1"/>
        <v>1</v>
      </c>
      <c r="M51" s="24">
        <f t="shared" si="2"/>
        <v>1</v>
      </c>
      <c r="N51" s="24">
        <f t="shared" si="3"/>
        <v>0</v>
      </c>
      <c r="O51" s="25">
        <f t="shared" si="4"/>
        <v>0</v>
      </c>
    </row>
    <row r="52" spans="1:15" ht="15" customHeight="1" x14ac:dyDescent="0.2">
      <c r="A52" s="14" t="s">
        <v>245</v>
      </c>
      <c r="B52" s="15" t="s">
        <v>184</v>
      </c>
      <c r="C52" s="13" t="s">
        <v>168</v>
      </c>
      <c r="D52" s="26" t="s">
        <v>185</v>
      </c>
      <c r="E52" s="19" t="s">
        <v>183</v>
      </c>
      <c r="F52" s="19">
        <v>0</v>
      </c>
      <c r="G52" s="19" t="s">
        <v>183</v>
      </c>
      <c r="H52" s="19">
        <v>0</v>
      </c>
      <c r="I52" s="19">
        <f t="shared" si="0"/>
        <v>0</v>
      </c>
      <c r="J52" s="19">
        <v>0</v>
      </c>
      <c r="K52" s="19">
        <v>0</v>
      </c>
      <c r="L52" s="24">
        <f t="shared" si="1"/>
        <v>1</v>
      </c>
      <c r="M52" s="24">
        <f t="shared" si="2"/>
        <v>1</v>
      </c>
      <c r="N52" s="24">
        <f t="shared" si="3"/>
        <v>0</v>
      </c>
      <c r="O52" s="25">
        <f t="shared" si="4"/>
        <v>0</v>
      </c>
    </row>
    <row r="53" spans="1:15" ht="15" customHeight="1" x14ac:dyDescent="0.2">
      <c r="A53" s="14" t="s">
        <v>245</v>
      </c>
      <c r="B53" s="15" t="s">
        <v>249</v>
      </c>
      <c r="C53" s="13" t="s">
        <v>168</v>
      </c>
      <c r="D53" s="26" t="s">
        <v>250</v>
      </c>
      <c r="E53" s="19" t="s">
        <v>183</v>
      </c>
      <c r="F53" s="19">
        <v>0</v>
      </c>
      <c r="G53" s="19" t="s">
        <v>183</v>
      </c>
      <c r="H53" s="19">
        <v>0</v>
      </c>
      <c r="I53" s="19">
        <f t="shared" si="0"/>
        <v>0</v>
      </c>
      <c r="J53" s="19">
        <v>0</v>
      </c>
      <c r="K53" s="19">
        <v>0</v>
      </c>
      <c r="L53" s="24">
        <f t="shared" si="1"/>
        <v>1</v>
      </c>
      <c r="M53" s="24">
        <f t="shared" si="2"/>
        <v>1</v>
      </c>
      <c r="N53" s="24">
        <f t="shared" si="3"/>
        <v>0</v>
      </c>
      <c r="O53" s="25">
        <f t="shared" si="4"/>
        <v>0</v>
      </c>
    </row>
    <row r="54" spans="1:15" ht="15" customHeight="1" x14ac:dyDescent="0.2">
      <c r="A54" s="14" t="s">
        <v>245</v>
      </c>
      <c r="B54" s="15" t="s">
        <v>189</v>
      </c>
      <c r="C54" s="13" t="s">
        <v>168</v>
      </c>
      <c r="D54" s="26" t="s">
        <v>190</v>
      </c>
      <c r="E54" s="19" t="s">
        <v>183</v>
      </c>
      <c r="F54" s="19">
        <v>0</v>
      </c>
      <c r="G54" s="19" t="s">
        <v>183</v>
      </c>
      <c r="H54" s="19">
        <v>0</v>
      </c>
      <c r="I54" s="19">
        <f t="shared" si="0"/>
        <v>0</v>
      </c>
      <c r="J54" s="19">
        <v>0</v>
      </c>
      <c r="K54" s="19">
        <v>0</v>
      </c>
      <c r="L54" s="24">
        <f t="shared" si="1"/>
        <v>1</v>
      </c>
      <c r="M54" s="24">
        <f t="shared" si="2"/>
        <v>1</v>
      </c>
      <c r="N54" s="24">
        <f t="shared" si="3"/>
        <v>0</v>
      </c>
      <c r="O54" s="25">
        <f t="shared" si="4"/>
        <v>0</v>
      </c>
    </row>
    <row r="55" spans="1:15" ht="15" customHeight="1" x14ac:dyDescent="0.2">
      <c r="A55" s="14" t="s">
        <v>245</v>
      </c>
      <c r="B55" s="15" t="s">
        <v>194</v>
      </c>
      <c r="C55" s="13" t="s">
        <v>168</v>
      </c>
      <c r="D55" s="26" t="s">
        <v>195</v>
      </c>
      <c r="E55" s="19" t="s">
        <v>545</v>
      </c>
      <c r="F55" s="19">
        <v>0</v>
      </c>
      <c r="G55" s="19" t="s">
        <v>545</v>
      </c>
      <c r="H55" s="19" t="s">
        <v>780</v>
      </c>
      <c r="I55" s="19" t="str">
        <f t="shared" si="0"/>
        <v>2178.74</v>
      </c>
      <c r="J55" s="19" t="s">
        <v>780</v>
      </c>
      <c r="K55" s="19" t="s">
        <v>780</v>
      </c>
      <c r="L55" s="24">
        <f t="shared" si="1"/>
        <v>1221.2600000000002</v>
      </c>
      <c r="M55" s="24">
        <f t="shared" si="2"/>
        <v>1221.2600000000002</v>
      </c>
      <c r="N55" s="24">
        <f t="shared" si="3"/>
        <v>0</v>
      </c>
      <c r="O55" s="25">
        <f t="shared" si="4"/>
        <v>64.080588235294115</v>
      </c>
    </row>
    <row r="56" spans="1:15" ht="15" customHeight="1" x14ac:dyDescent="0.2">
      <c r="A56" s="14" t="s">
        <v>245</v>
      </c>
      <c r="B56" s="15" t="s">
        <v>197</v>
      </c>
      <c r="C56" s="13" t="s">
        <v>168</v>
      </c>
      <c r="D56" s="26" t="s">
        <v>198</v>
      </c>
      <c r="E56" s="19" t="s">
        <v>546</v>
      </c>
      <c r="F56" s="19">
        <v>0</v>
      </c>
      <c r="G56" s="19" t="s">
        <v>546</v>
      </c>
      <c r="H56" s="19" t="s">
        <v>828</v>
      </c>
      <c r="I56" s="19" t="str">
        <f t="shared" si="0"/>
        <v>12499.46</v>
      </c>
      <c r="J56" s="19" t="s">
        <v>828</v>
      </c>
      <c r="K56" s="19" t="s">
        <v>828</v>
      </c>
      <c r="L56" s="24">
        <f t="shared" si="1"/>
        <v>3000.5400000000009</v>
      </c>
      <c r="M56" s="24">
        <f t="shared" si="2"/>
        <v>3000.5400000000009</v>
      </c>
      <c r="N56" s="24">
        <f t="shared" si="3"/>
        <v>0</v>
      </c>
      <c r="O56" s="25">
        <f t="shared" si="4"/>
        <v>80.641677419354835</v>
      </c>
    </row>
    <row r="57" spans="1:15" ht="15" customHeight="1" x14ac:dyDescent="0.2">
      <c r="A57" s="14" t="s">
        <v>245</v>
      </c>
      <c r="B57" s="15" t="s">
        <v>199</v>
      </c>
      <c r="C57" s="13" t="s">
        <v>168</v>
      </c>
      <c r="D57" s="26" t="s">
        <v>432</v>
      </c>
      <c r="E57" s="19" t="s">
        <v>179</v>
      </c>
      <c r="F57" s="19">
        <v>0</v>
      </c>
      <c r="G57" s="19" t="s">
        <v>179</v>
      </c>
      <c r="H57" s="19" t="s">
        <v>816</v>
      </c>
      <c r="I57" s="19" t="str">
        <f t="shared" si="0"/>
        <v>1758.19</v>
      </c>
      <c r="J57" s="19" t="s">
        <v>816</v>
      </c>
      <c r="K57" s="19" t="s">
        <v>816</v>
      </c>
      <c r="L57" s="24">
        <f t="shared" si="1"/>
        <v>3241.81</v>
      </c>
      <c r="M57" s="24">
        <f t="shared" si="2"/>
        <v>3241.81</v>
      </c>
      <c r="N57" s="24">
        <f t="shared" si="3"/>
        <v>0</v>
      </c>
      <c r="O57" s="25">
        <f t="shared" si="4"/>
        <v>35.163800000000002</v>
      </c>
    </row>
    <row r="58" spans="1:15" ht="15" customHeight="1" x14ac:dyDescent="0.2">
      <c r="A58" s="14" t="s">
        <v>245</v>
      </c>
      <c r="B58" s="15" t="s">
        <v>201</v>
      </c>
      <c r="C58" s="13" t="s">
        <v>168</v>
      </c>
      <c r="D58" s="26" t="s">
        <v>202</v>
      </c>
      <c r="E58" s="19" t="s">
        <v>183</v>
      </c>
      <c r="F58" s="19">
        <v>0</v>
      </c>
      <c r="G58" s="19" t="s">
        <v>183</v>
      </c>
      <c r="H58" s="19">
        <v>0</v>
      </c>
      <c r="I58" s="19">
        <f t="shared" si="0"/>
        <v>0</v>
      </c>
      <c r="J58" s="19">
        <v>0</v>
      </c>
      <c r="K58" s="19">
        <v>0</v>
      </c>
      <c r="L58" s="24">
        <f t="shared" si="1"/>
        <v>1</v>
      </c>
      <c r="M58" s="24">
        <f t="shared" si="2"/>
        <v>1</v>
      </c>
      <c r="N58" s="24">
        <f t="shared" si="3"/>
        <v>0</v>
      </c>
      <c r="O58" s="25">
        <f t="shared" si="4"/>
        <v>0</v>
      </c>
    </row>
    <row r="59" spans="1:15" ht="15" customHeight="1" x14ac:dyDescent="0.2">
      <c r="A59" s="14" t="s">
        <v>245</v>
      </c>
      <c r="B59" s="15" t="s">
        <v>418</v>
      </c>
      <c r="C59" s="13" t="s">
        <v>168</v>
      </c>
      <c r="D59" s="26" t="s">
        <v>358</v>
      </c>
      <c r="E59" s="19" t="s">
        <v>179</v>
      </c>
      <c r="F59" s="19">
        <v>0</v>
      </c>
      <c r="G59" s="19" t="s">
        <v>179</v>
      </c>
      <c r="H59" s="19">
        <v>0</v>
      </c>
      <c r="I59" s="19">
        <f t="shared" si="0"/>
        <v>0</v>
      </c>
      <c r="J59" s="19">
        <v>0</v>
      </c>
      <c r="K59" s="19">
        <v>0</v>
      </c>
      <c r="L59" s="24">
        <f t="shared" si="1"/>
        <v>5000</v>
      </c>
      <c r="M59" s="24">
        <f t="shared" si="2"/>
        <v>5000</v>
      </c>
      <c r="N59" s="24">
        <f t="shared" si="3"/>
        <v>0</v>
      </c>
      <c r="O59" s="25">
        <f t="shared" si="4"/>
        <v>0</v>
      </c>
    </row>
    <row r="60" spans="1:15" ht="15" customHeight="1" x14ac:dyDescent="0.2">
      <c r="A60" s="14" t="s">
        <v>245</v>
      </c>
      <c r="B60" s="15" t="s">
        <v>252</v>
      </c>
      <c r="C60" s="13" t="s">
        <v>253</v>
      </c>
      <c r="D60" s="26" t="s">
        <v>440</v>
      </c>
      <c r="E60" s="19" t="s">
        <v>254</v>
      </c>
      <c r="F60" s="19" t="s">
        <v>239</v>
      </c>
      <c r="G60" s="19" t="s">
        <v>872</v>
      </c>
      <c r="H60" s="19" t="s">
        <v>872</v>
      </c>
      <c r="I60" s="19" t="str">
        <f t="shared" si="0"/>
        <v>39000.00</v>
      </c>
      <c r="J60" s="19" t="s">
        <v>1011</v>
      </c>
      <c r="K60" s="19" t="s">
        <v>1011</v>
      </c>
      <c r="L60" s="24">
        <f t="shared" si="1"/>
        <v>0</v>
      </c>
      <c r="M60" s="24">
        <f t="shared" si="2"/>
        <v>255.97000000000116</v>
      </c>
      <c r="N60" s="24">
        <f t="shared" si="3"/>
        <v>0</v>
      </c>
      <c r="O60" s="25">
        <f t="shared" si="4"/>
        <v>99.343666666666664</v>
      </c>
    </row>
    <row r="61" spans="1:15" ht="15" customHeight="1" x14ac:dyDescent="0.2">
      <c r="A61" s="14" t="s">
        <v>245</v>
      </c>
      <c r="B61" s="15" t="s">
        <v>255</v>
      </c>
      <c r="C61" s="13" t="s">
        <v>204</v>
      </c>
      <c r="D61" s="26" t="s">
        <v>256</v>
      </c>
      <c r="E61" s="19" t="s">
        <v>547</v>
      </c>
      <c r="F61" s="19">
        <v>0</v>
      </c>
      <c r="G61" s="19" t="s">
        <v>547</v>
      </c>
      <c r="H61" s="19" t="s">
        <v>908</v>
      </c>
      <c r="I61" s="19" t="str">
        <f t="shared" si="0"/>
        <v>1961.56</v>
      </c>
      <c r="J61" s="19" t="s">
        <v>908</v>
      </c>
      <c r="K61" s="19" t="s">
        <v>908</v>
      </c>
      <c r="L61" s="24">
        <f t="shared" si="1"/>
        <v>3318.44</v>
      </c>
      <c r="M61" s="24">
        <f t="shared" si="2"/>
        <v>3318.44</v>
      </c>
      <c r="N61" s="24">
        <f t="shared" si="3"/>
        <v>0</v>
      </c>
      <c r="O61" s="25">
        <f t="shared" si="4"/>
        <v>37.150757575757574</v>
      </c>
    </row>
    <row r="62" spans="1:15" ht="15" customHeight="1" x14ac:dyDescent="0.2">
      <c r="A62" s="14" t="s">
        <v>245</v>
      </c>
      <c r="B62" s="15" t="s">
        <v>260</v>
      </c>
      <c r="C62" s="13" t="s">
        <v>216</v>
      </c>
      <c r="D62" s="26" t="s">
        <v>441</v>
      </c>
      <c r="E62" s="19" t="s">
        <v>548</v>
      </c>
      <c r="F62" s="19">
        <v>0</v>
      </c>
      <c r="G62" s="19" t="s">
        <v>548</v>
      </c>
      <c r="H62" s="19" t="s">
        <v>909</v>
      </c>
      <c r="I62" s="19" t="str">
        <f t="shared" si="0"/>
        <v>3600.00</v>
      </c>
      <c r="J62" s="19" t="s">
        <v>909</v>
      </c>
      <c r="K62" s="19" t="s">
        <v>909</v>
      </c>
      <c r="L62" s="24">
        <f t="shared" si="1"/>
        <v>1120</v>
      </c>
      <c r="M62" s="24">
        <f t="shared" si="2"/>
        <v>1120</v>
      </c>
      <c r="N62" s="24">
        <f t="shared" si="3"/>
        <v>0</v>
      </c>
      <c r="O62" s="25">
        <f t="shared" si="4"/>
        <v>76.271186440677965</v>
      </c>
    </row>
    <row r="63" spans="1:15" ht="15" customHeight="1" x14ac:dyDescent="0.2">
      <c r="A63" s="14" t="s">
        <v>245</v>
      </c>
      <c r="B63" s="15" t="s">
        <v>263</v>
      </c>
      <c r="C63" s="13" t="s">
        <v>216</v>
      </c>
      <c r="D63" s="26" t="s">
        <v>442</v>
      </c>
      <c r="E63" s="19" t="s">
        <v>549</v>
      </c>
      <c r="F63" s="19">
        <v>0</v>
      </c>
      <c r="G63" s="19" t="s">
        <v>549</v>
      </c>
      <c r="H63" s="19">
        <v>0</v>
      </c>
      <c r="I63" s="19">
        <f t="shared" si="0"/>
        <v>0</v>
      </c>
      <c r="J63" s="19">
        <v>0</v>
      </c>
      <c r="K63" s="19">
        <v>0</v>
      </c>
      <c r="L63" s="24">
        <f t="shared" si="1"/>
        <v>180000</v>
      </c>
      <c r="M63" s="24">
        <f t="shared" si="2"/>
        <v>180000</v>
      </c>
      <c r="N63" s="24">
        <f t="shared" si="3"/>
        <v>0</v>
      </c>
      <c r="O63" s="25">
        <f t="shared" si="4"/>
        <v>0</v>
      </c>
    </row>
    <row r="64" spans="1:15" ht="15" customHeight="1" x14ac:dyDescent="0.2">
      <c r="A64" s="14" t="s">
        <v>245</v>
      </c>
      <c r="B64" s="15" t="s">
        <v>419</v>
      </c>
      <c r="C64" s="13" t="s">
        <v>216</v>
      </c>
      <c r="D64" s="26" t="s">
        <v>443</v>
      </c>
      <c r="E64" s="19" t="s">
        <v>179</v>
      </c>
      <c r="F64" s="19">
        <v>0</v>
      </c>
      <c r="G64" s="19" t="s">
        <v>179</v>
      </c>
      <c r="H64" s="19">
        <v>0</v>
      </c>
      <c r="I64" s="19">
        <f t="shared" si="0"/>
        <v>0</v>
      </c>
      <c r="J64" s="19">
        <v>0</v>
      </c>
      <c r="K64" s="19">
        <v>0</v>
      </c>
      <c r="L64" s="24">
        <f t="shared" si="1"/>
        <v>5000</v>
      </c>
      <c r="M64" s="24">
        <f t="shared" si="2"/>
        <v>5000</v>
      </c>
      <c r="N64" s="24">
        <f t="shared" si="3"/>
        <v>0</v>
      </c>
      <c r="O64" s="25">
        <f t="shared" si="4"/>
        <v>0</v>
      </c>
    </row>
    <row r="65" spans="1:15" ht="15" customHeight="1" x14ac:dyDescent="0.2">
      <c r="A65" s="14" t="s">
        <v>245</v>
      </c>
      <c r="B65" s="15" t="s">
        <v>225</v>
      </c>
      <c r="C65" s="13" t="s">
        <v>216</v>
      </c>
      <c r="D65" s="26" t="s">
        <v>436</v>
      </c>
      <c r="E65" s="19" t="s">
        <v>183</v>
      </c>
      <c r="F65" s="19">
        <v>0</v>
      </c>
      <c r="G65" s="19" t="s">
        <v>183</v>
      </c>
      <c r="H65" s="19">
        <v>0</v>
      </c>
      <c r="I65" s="19">
        <f t="shared" si="0"/>
        <v>0</v>
      </c>
      <c r="J65" s="19">
        <v>0</v>
      </c>
      <c r="K65" s="19">
        <v>0</v>
      </c>
      <c r="L65" s="24">
        <f t="shared" si="1"/>
        <v>1</v>
      </c>
      <c r="M65" s="24">
        <f t="shared" si="2"/>
        <v>1</v>
      </c>
      <c r="N65" s="24">
        <f t="shared" si="3"/>
        <v>0</v>
      </c>
      <c r="O65" s="25">
        <f t="shared" si="4"/>
        <v>0</v>
      </c>
    </row>
    <row r="66" spans="1:15" ht="15" customHeight="1" x14ac:dyDescent="0.2">
      <c r="A66" s="14" t="s">
        <v>245</v>
      </c>
      <c r="B66" s="15" t="s">
        <v>266</v>
      </c>
      <c r="C66" s="13" t="s">
        <v>267</v>
      </c>
      <c r="D66" s="26" t="s">
        <v>444</v>
      </c>
      <c r="E66" s="19" t="s">
        <v>179</v>
      </c>
      <c r="F66" s="19">
        <v>0</v>
      </c>
      <c r="G66" s="19" t="s">
        <v>179</v>
      </c>
      <c r="H66" s="19">
        <v>0</v>
      </c>
      <c r="I66" s="19">
        <f t="shared" si="0"/>
        <v>0</v>
      </c>
      <c r="J66" s="19">
        <v>0</v>
      </c>
      <c r="K66" s="19">
        <v>0</v>
      </c>
      <c r="L66" s="24">
        <f t="shared" si="1"/>
        <v>5000</v>
      </c>
      <c r="M66" s="24">
        <f t="shared" si="2"/>
        <v>5000</v>
      </c>
      <c r="N66" s="24">
        <f t="shared" si="3"/>
        <v>0</v>
      </c>
      <c r="O66" s="25">
        <f t="shared" si="4"/>
        <v>0</v>
      </c>
    </row>
    <row r="67" spans="1:15" ht="15" customHeight="1" x14ac:dyDescent="0.2">
      <c r="A67" s="14" t="s">
        <v>245</v>
      </c>
      <c r="B67" s="15" t="s">
        <v>236</v>
      </c>
      <c r="C67" s="13" t="s">
        <v>237</v>
      </c>
      <c r="D67" s="26" t="s">
        <v>238</v>
      </c>
      <c r="E67" s="19" t="s">
        <v>179</v>
      </c>
      <c r="F67" s="19">
        <v>0</v>
      </c>
      <c r="G67" s="19" t="s">
        <v>179</v>
      </c>
      <c r="H67" s="19" t="s">
        <v>817</v>
      </c>
      <c r="I67" s="19" t="str">
        <f t="shared" ref="I67:I130" si="5">+H67</f>
        <v>1552.80</v>
      </c>
      <c r="J67" s="19" t="s">
        <v>817</v>
      </c>
      <c r="K67" s="19" t="s">
        <v>817</v>
      </c>
      <c r="L67" s="24">
        <f t="shared" ref="L67:L130" si="6">+G67-I67</f>
        <v>3447.2</v>
      </c>
      <c r="M67" s="24">
        <f t="shared" ref="M67:M130" si="7">+G67-J67</f>
        <v>3447.2</v>
      </c>
      <c r="N67" s="24">
        <f t="shared" ref="N67:N130" si="8">+J67-K67</f>
        <v>0</v>
      </c>
      <c r="O67" s="25">
        <f t="shared" ref="O67:O130" si="9">(+J67/G67)*100</f>
        <v>31.056000000000001</v>
      </c>
    </row>
    <row r="68" spans="1:15" ht="15" customHeight="1" x14ac:dyDescent="0.2">
      <c r="A68" s="14" t="s">
        <v>245</v>
      </c>
      <c r="B68" s="15" t="s">
        <v>240</v>
      </c>
      <c r="C68" s="13" t="s">
        <v>237</v>
      </c>
      <c r="D68" s="26" t="s">
        <v>241</v>
      </c>
      <c r="E68" s="19" t="s">
        <v>183</v>
      </c>
      <c r="F68" s="19">
        <v>0</v>
      </c>
      <c r="G68" s="19" t="s">
        <v>183</v>
      </c>
      <c r="H68" s="19">
        <v>0</v>
      </c>
      <c r="I68" s="19">
        <f t="shared" si="5"/>
        <v>0</v>
      </c>
      <c r="J68" s="19">
        <v>0</v>
      </c>
      <c r="K68" s="19">
        <v>0</v>
      </c>
      <c r="L68" s="24">
        <f t="shared" si="6"/>
        <v>1</v>
      </c>
      <c r="M68" s="24">
        <f t="shared" si="7"/>
        <v>1</v>
      </c>
      <c r="N68" s="24">
        <f t="shared" si="8"/>
        <v>0</v>
      </c>
      <c r="O68" s="25">
        <f t="shared" si="9"/>
        <v>0</v>
      </c>
    </row>
    <row r="69" spans="1:15" ht="15" customHeight="1" x14ac:dyDescent="0.2">
      <c r="A69" s="14" t="s">
        <v>268</v>
      </c>
      <c r="B69" s="15" t="s">
        <v>246</v>
      </c>
      <c r="C69" s="13" t="s">
        <v>0</v>
      </c>
      <c r="D69" s="26" t="s">
        <v>151</v>
      </c>
      <c r="E69" s="19" t="s">
        <v>269</v>
      </c>
      <c r="F69" s="19">
        <v>0</v>
      </c>
      <c r="G69" s="19" t="s">
        <v>269</v>
      </c>
      <c r="H69" s="19" t="s">
        <v>910</v>
      </c>
      <c r="I69" s="19" t="str">
        <f t="shared" si="5"/>
        <v>19549.50</v>
      </c>
      <c r="J69" s="19" t="s">
        <v>910</v>
      </c>
      <c r="K69" s="19" t="s">
        <v>1023</v>
      </c>
      <c r="L69" s="24">
        <f t="shared" si="6"/>
        <v>27694.5</v>
      </c>
      <c r="M69" s="24">
        <f t="shared" si="7"/>
        <v>27694.5</v>
      </c>
      <c r="N69" s="24">
        <f t="shared" si="8"/>
        <v>937.97000000000116</v>
      </c>
      <c r="O69" s="25">
        <f t="shared" si="9"/>
        <v>41.37985775971552</v>
      </c>
    </row>
    <row r="70" spans="1:15" ht="15" customHeight="1" x14ac:dyDescent="0.2">
      <c r="A70" s="14" t="s">
        <v>268</v>
      </c>
      <c r="B70" s="15" t="s">
        <v>152</v>
      </c>
      <c r="C70" s="13" t="s">
        <v>0</v>
      </c>
      <c r="D70" s="26" t="s">
        <v>153</v>
      </c>
      <c r="E70" s="19" t="s">
        <v>270</v>
      </c>
      <c r="F70" s="19">
        <v>0</v>
      </c>
      <c r="G70" s="19" t="s">
        <v>270</v>
      </c>
      <c r="H70" s="19" t="s">
        <v>911</v>
      </c>
      <c r="I70" s="19" t="str">
        <f t="shared" si="5"/>
        <v>32605.23</v>
      </c>
      <c r="J70" s="19" t="s">
        <v>911</v>
      </c>
      <c r="K70" s="19" t="s">
        <v>1024</v>
      </c>
      <c r="L70" s="24">
        <f t="shared" si="6"/>
        <v>39932.61</v>
      </c>
      <c r="M70" s="24">
        <f t="shared" si="7"/>
        <v>39932.61</v>
      </c>
      <c r="N70" s="24">
        <f t="shared" si="8"/>
        <v>1042.2999999999993</v>
      </c>
      <c r="O70" s="25">
        <f t="shared" si="9"/>
        <v>44.949270615171336</v>
      </c>
    </row>
    <row r="71" spans="1:15" ht="15" customHeight="1" x14ac:dyDescent="0.2">
      <c r="A71" s="14" t="s">
        <v>268</v>
      </c>
      <c r="B71" s="15" t="s">
        <v>150</v>
      </c>
      <c r="C71" s="13" t="s">
        <v>0</v>
      </c>
      <c r="D71" s="26" t="s">
        <v>155</v>
      </c>
      <c r="E71" s="19" t="s">
        <v>550</v>
      </c>
      <c r="F71" s="19">
        <v>0</v>
      </c>
      <c r="G71" s="19" t="s">
        <v>550</v>
      </c>
      <c r="H71" s="19" t="s">
        <v>912</v>
      </c>
      <c r="I71" s="19" t="str">
        <f t="shared" si="5"/>
        <v>936.41</v>
      </c>
      <c r="J71" s="19" t="s">
        <v>912</v>
      </c>
      <c r="K71" s="19" t="s">
        <v>912</v>
      </c>
      <c r="L71" s="24">
        <f t="shared" si="6"/>
        <v>11543.41</v>
      </c>
      <c r="M71" s="24">
        <f t="shared" si="7"/>
        <v>11543.41</v>
      </c>
      <c r="N71" s="24">
        <f t="shared" si="8"/>
        <v>0</v>
      </c>
      <c r="O71" s="25">
        <f t="shared" si="9"/>
        <v>7.5033934784315806</v>
      </c>
    </row>
    <row r="72" spans="1:15" ht="15" customHeight="1" x14ac:dyDescent="0.2">
      <c r="A72" s="14" t="s">
        <v>268</v>
      </c>
      <c r="B72" s="15" t="s">
        <v>156</v>
      </c>
      <c r="C72" s="13" t="s">
        <v>0</v>
      </c>
      <c r="D72" s="26" t="s">
        <v>157</v>
      </c>
      <c r="E72" s="19" t="s">
        <v>528</v>
      </c>
      <c r="F72" s="19">
        <v>0</v>
      </c>
      <c r="G72" s="19" t="s">
        <v>528</v>
      </c>
      <c r="H72" s="19" t="s">
        <v>913</v>
      </c>
      <c r="I72" s="19" t="str">
        <f t="shared" si="5"/>
        <v>6660.33</v>
      </c>
      <c r="J72" s="19" t="s">
        <v>913</v>
      </c>
      <c r="K72" s="19" t="s">
        <v>913</v>
      </c>
      <c r="L72" s="24">
        <f t="shared" si="6"/>
        <v>1889.67</v>
      </c>
      <c r="M72" s="24">
        <f t="shared" si="7"/>
        <v>1889.67</v>
      </c>
      <c r="N72" s="24">
        <f t="shared" si="8"/>
        <v>0</v>
      </c>
      <c r="O72" s="25">
        <f t="shared" si="9"/>
        <v>77.898596491228062</v>
      </c>
    </row>
    <row r="73" spans="1:15" ht="15" customHeight="1" x14ac:dyDescent="0.2">
      <c r="A73" s="14" t="s">
        <v>268</v>
      </c>
      <c r="B73" s="15" t="s">
        <v>158</v>
      </c>
      <c r="C73" s="13" t="s">
        <v>0</v>
      </c>
      <c r="D73" s="26" t="s">
        <v>159</v>
      </c>
      <c r="E73" s="19" t="s">
        <v>300</v>
      </c>
      <c r="F73" s="19">
        <v>0</v>
      </c>
      <c r="G73" s="19" t="s">
        <v>300</v>
      </c>
      <c r="H73" s="19" t="s">
        <v>914</v>
      </c>
      <c r="I73" s="19" t="str">
        <f t="shared" si="5"/>
        <v>6516.00</v>
      </c>
      <c r="J73" s="19" t="s">
        <v>914</v>
      </c>
      <c r="K73" s="19" t="s">
        <v>1025</v>
      </c>
      <c r="L73" s="24">
        <f t="shared" si="6"/>
        <v>23460</v>
      </c>
      <c r="M73" s="24">
        <f t="shared" si="7"/>
        <v>23460</v>
      </c>
      <c r="N73" s="24">
        <f t="shared" si="8"/>
        <v>124.35000000000036</v>
      </c>
      <c r="O73" s="25">
        <f t="shared" si="9"/>
        <v>21.737389911929544</v>
      </c>
    </row>
    <row r="74" spans="1:15" ht="15" customHeight="1" x14ac:dyDescent="0.2">
      <c r="A74" s="14" t="s">
        <v>268</v>
      </c>
      <c r="B74" s="15" t="s">
        <v>162</v>
      </c>
      <c r="C74" s="13" t="s">
        <v>0</v>
      </c>
      <c r="D74" s="26" t="s">
        <v>163</v>
      </c>
      <c r="E74" s="19" t="s">
        <v>551</v>
      </c>
      <c r="F74" s="19">
        <v>0</v>
      </c>
      <c r="G74" s="19" t="s">
        <v>551</v>
      </c>
      <c r="H74" s="19" t="s">
        <v>915</v>
      </c>
      <c r="I74" s="19" t="str">
        <f t="shared" si="5"/>
        <v>7473.30</v>
      </c>
      <c r="J74" s="19" t="s">
        <v>915</v>
      </c>
      <c r="K74" s="19" t="s">
        <v>915</v>
      </c>
      <c r="L74" s="24">
        <f t="shared" si="6"/>
        <v>10336.18</v>
      </c>
      <c r="M74" s="24">
        <f t="shared" si="7"/>
        <v>10336.18</v>
      </c>
      <c r="N74" s="24">
        <f t="shared" si="8"/>
        <v>0</v>
      </c>
      <c r="O74" s="25">
        <f t="shared" si="9"/>
        <v>41.962482902364364</v>
      </c>
    </row>
    <row r="75" spans="1:15" ht="15" customHeight="1" x14ac:dyDescent="0.2">
      <c r="A75" s="14" t="s">
        <v>268</v>
      </c>
      <c r="B75" s="15" t="s">
        <v>164</v>
      </c>
      <c r="C75" s="13" t="s">
        <v>0</v>
      </c>
      <c r="D75" s="26" t="s">
        <v>165</v>
      </c>
      <c r="E75" s="19" t="s">
        <v>550</v>
      </c>
      <c r="F75" s="19">
        <v>0</v>
      </c>
      <c r="G75" s="19" t="s">
        <v>550</v>
      </c>
      <c r="H75" s="19" t="s">
        <v>916</v>
      </c>
      <c r="I75" s="19" t="str">
        <f t="shared" si="5"/>
        <v>4874.62</v>
      </c>
      <c r="J75" s="19" t="s">
        <v>916</v>
      </c>
      <c r="K75" s="19" t="s">
        <v>916</v>
      </c>
      <c r="L75" s="24">
        <f t="shared" si="6"/>
        <v>7605.2</v>
      </c>
      <c r="M75" s="24">
        <f t="shared" si="7"/>
        <v>7605.2</v>
      </c>
      <c r="N75" s="24">
        <f t="shared" si="8"/>
        <v>0</v>
      </c>
      <c r="O75" s="25">
        <f t="shared" si="9"/>
        <v>39.060018493856482</v>
      </c>
    </row>
    <row r="76" spans="1:15" ht="15" customHeight="1" x14ac:dyDescent="0.2">
      <c r="A76" s="14" t="s">
        <v>268</v>
      </c>
      <c r="B76" s="15" t="s">
        <v>166</v>
      </c>
      <c r="C76" s="13" t="s">
        <v>0</v>
      </c>
      <c r="D76" s="26" t="s">
        <v>429</v>
      </c>
      <c r="E76" s="19" t="s">
        <v>552</v>
      </c>
      <c r="F76" s="19">
        <v>0</v>
      </c>
      <c r="G76" s="19" t="s">
        <v>552</v>
      </c>
      <c r="H76" s="19" t="s">
        <v>781</v>
      </c>
      <c r="I76" s="19" t="str">
        <f t="shared" si="5"/>
        <v>362.03</v>
      </c>
      <c r="J76" s="19" t="s">
        <v>781</v>
      </c>
      <c r="K76" s="19" t="s">
        <v>781</v>
      </c>
      <c r="L76" s="24">
        <f t="shared" si="6"/>
        <v>2135.9700000000003</v>
      </c>
      <c r="M76" s="24">
        <f t="shared" si="7"/>
        <v>2135.9700000000003</v>
      </c>
      <c r="N76" s="24">
        <f t="shared" si="8"/>
        <v>0</v>
      </c>
      <c r="O76" s="25">
        <f t="shared" si="9"/>
        <v>14.49279423538831</v>
      </c>
    </row>
    <row r="77" spans="1:15" ht="15" customHeight="1" x14ac:dyDescent="0.2">
      <c r="A77" s="14" t="s">
        <v>268</v>
      </c>
      <c r="B77" s="15" t="s">
        <v>167</v>
      </c>
      <c r="C77" s="13" t="s">
        <v>168</v>
      </c>
      <c r="D77" s="26" t="s">
        <v>169</v>
      </c>
      <c r="E77" s="19" t="s">
        <v>170</v>
      </c>
      <c r="F77" s="19">
        <v>0</v>
      </c>
      <c r="G77" s="19" t="s">
        <v>170</v>
      </c>
      <c r="H77" s="19" t="s">
        <v>917</v>
      </c>
      <c r="I77" s="19" t="str">
        <f t="shared" si="5"/>
        <v>6515.07</v>
      </c>
      <c r="J77" s="19" t="s">
        <v>917</v>
      </c>
      <c r="K77" s="19" t="s">
        <v>917</v>
      </c>
      <c r="L77" s="24">
        <f t="shared" si="6"/>
        <v>4284.93</v>
      </c>
      <c r="M77" s="24">
        <f t="shared" si="7"/>
        <v>4284.93</v>
      </c>
      <c r="N77" s="24">
        <f t="shared" si="8"/>
        <v>0</v>
      </c>
      <c r="O77" s="25">
        <f t="shared" si="9"/>
        <v>60.324722222222213</v>
      </c>
    </row>
    <row r="78" spans="1:15" ht="15" customHeight="1" x14ac:dyDescent="0.2">
      <c r="A78" s="14" t="s">
        <v>268</v>
      </c>
      <c r="B78" s="15" t="s">
        <v>171</v>
      </c>
      <c r="C78" s="13" t="s">
        <v>168</v>
      </c>
      <c r="D78" s="26" t="s">
        <v>172</v>
      </c>
      <c r="E78" s="19" t="s">
        <v>553</v>
      </c>
      <c r="F78" s="19">
        <v>0</v>
      </c>
      <c r="G78" s="19" t="s">
        <v>553</v>
      </c>
      <c r="H78" s="19" t="s">
        <v>918</v>
      </c>
      <c r="I78" s="19" t="str">
        <f t="shared" si="5"/>
        <v>73.44</v>
      </c>
      <c r="J78" s="19" t="s">
        <v>918</v>
      </c>
      <c r="K78" s="19" t="s">
        <v>918</v>
      </c>
      <c r="L78" s="24">
        <f t="shared" si="6"/>
        <v>301.56</v>
      </c>
      <c r="M78" s="24">
        <f t="shared" si="7"/>
        <v>301.56</v>
      </c>
      <c r="N78" s="24">
        <f t="shared" si="8"/>
        <v>0</v>
      </c>
      <c r="O78" s="25">
        <f t="shared" si="9"/>
        <v>19.584</v>
      </c>
    </row>
    <row r="79" spans="1:15" ht="15" customHeight="1" x14ac:dyDescent="0.2">
      <c r="A79" s="14" t="s">
        <v>268</v>
      </c>
      <c r="B79" s="15" t="s">
        <v>177</v>
      </c>
      <c r="C79" s="13" t="s">
        <v>168</v>
      </c>
      <c r="D79" s="26" t="s">
        <v>178</v>
      </c>
      <c r="E79" s="19" t="s">
        <v>1</v>
      </c>
      <c r="F79" s="19">
        <v>0</v>
      </c>
      <c r="G79" s="19" t="s">
        <v>1</v>
      </c>
      <c r="H79" s="19">
        <v>0</v>
      </c>
      <c r="I79" s="19">
        <f t="shared" si="5"/>
        <v>0</v>
      </c>
      <c r="J79" s="19">
        <v>0</v>
      </c>
      <c r="K79" s="19">
        <v>0</v>
      </c>
      <c r="L79" s="24">
        <f t="shared" si="6"/>
        <v>100</v>
      </c>
      <c r="M79" s="24">
        <f t="shared" si="7"/>
        <v>100</v>
      </c>
      <c r="N79" s="24">
        <f t="shared" si="8"/>
        <v>0</v>
      </c>
      <c r="O79" s="25">
        <f t="shared" si="9"/>
        <v>0</v>
      </c>
    </row>
    <row r="80" spans="1:15" ht="15" customHeight="1" x14ac:dyDescent="0.2">
      <c r="A80" s="14" t="s">
        <v>268</v>
      </c>
      <c r="B80" s="15" t="s">
        <v>184</v>
      </c>
      <c r="C80" s="13" t="s">
        <v>168</v>
      </c>
      <c r="D80" s="26" t="s">
        <v>185</v>
      </c>
      <c r="E80" s="19" t="s">
        <v>1</v>
      </c>
      <c r="F80" s="19">
        <v>0</v>
      </c>
      <c r="G80" s="19" t="s">
        <v>1</v>
      </c>
      <c r="H80" s="19">
        <v>0</v>
      </c>
      <c r="I80" s="19">
        <f t="shared" si="5"/>
        <v>0</v>
      </c>
      <c r="J80" s="19">
        <v>0</v>
      </c>
      <c r="K80" s="19">
        <v>0</v>
      </c>
      <c r="L80" s="24">
        <f t="shared" si="6"/>
        <v>100</v>
      </c>
      <c r="M80" s="24">
        <f t="shared" si="7"/>
        <v>100</v>
      </c>
      <c r="N80" s="24">
        <f t="shared" si="8"/>
        <v>0</v>
      </c>
      <c r="O80" s="25">
        <f t="shared" si="9"/>
        <v>0</v>
      </c>
    </row>
    <row r="81" spans="1:15" ht="15" customHeight="1" x14ac:dyDescent="0.2">
      <c r="A81" s="14" t="s">
        <v>268</v>
      </c>
      <c r="B81" s="15" t="s">
        <v>194</v>
      </c>
      <c r="C81" s="13" t="s">
        <v>168</v>
      </c>
      <c r="D81" s="26" t="s">
        <v>195</v>
      </c>
      <c r="E81" s="19" t="s">
        <v>272</v>
      </c>
      <c r="F81" s="19">
        <v>0</v>
      </c>
      <c r="G81" s="19" t="s">
        <v>272</v>
      </c>
      <c r="H81" s="19" t="s">
        <v>919</v>
      </c>
      <c r="I81" s="19" t="str">
        <f t="shared" si="5"/>
        <v>1972.88</v>
      </c>
      <c r="J81" s="19" t="s">
        <v>919</v>
      </c>
      <c r="K81" s="19" t="s">
        <v>919</v>
      </c>
      <c r="L81" s="24">
        <f t="shared" si="6"/>
        <v>886.11999999999989</v>
      </c>
      <c r="M81" s="24">
        <f t="shared" si="7"/>
        <v>886.11999999999989</v>
      </c>
      <c r="N81" s="24">
        <f t="shared" si="8"/>
        <v>0</v>
      </c>
      <c r="O81" s="25">
        <f t="shared" si="9"/>
        <v>69.005946135012238</v>
      </c>
    </row>
    <row r="82" spans="1:15" ht="15" customHeight="1" x14ac:dyDescent="0.2">
      <c r="A82" s="14" t="s">
        <v>268</v>
      </c>
      <c r="B82" s="15" t="s">
        <v>199</v>
      </c>
      <c r="C82" s="13" t="s">
        <v>168</v>
      </c>
      <c r="D82" s="26" t="s">
        <v>432</v>
      </c>
      <c r="E82" s="19" t="s">
        <v>554</v>
      </c>
      <c r="F82" s="19">
        <v>0</v>
      </c>
      <c r="G82" s="19" t="s">
        <v>554</v>
      </c>
      <c r="H82" s="19" t="s">
        <v>920</v>
      </c>
      <c r="I82" s="19" t="str">
        <f t="shared" si="5"/>
        <v>4800.00</v>
      </c>
      <c r="J82" s="19" t="s">
        <v>920</v>
      </c>
      <c r="K82" s="19" t="s">
        <v>920</v>
      </c>
      <c r="L82" s="24">
        <f t="shared" si="6"/>
        <v>3900</v>
      </c>
      <c r="M82" s="24">
        <f t="shared" si="7"/>
        <v>3900</v>
      </c>
      <c r="N82" s="24">
        <f t="shared" si="8"/>
        <v>0</v>
      </c>
      <c r="O82" s="25">
        <f t="shared" si="9"/>
        <v>55.172413793103445</v>
      </c>
    </row>
    <row r="83" spans="1:15" ht="15" customHeight="1" x14ac:dyDescent="0.2">
      <c r="A83" s="14" t="s">
        <v>268</v>
      </c>
      <c r="B83" s="15" t="s">
        <v>258</v>
      </c>
      <c r="C83" s="13" t="s">
        <v>216</v>
      </c>
      <c r="D83" s="26" t="s">
        <v>445</v>
      </c>
      <c r="E83" s="19" t="s">
        <v>555</v>
      </c>
      <c r="F83" s="19">
        <v>0</v>
      </c>
      <c r="G83" s="19" t="s">
        <v>555</v>
      </c>
      <c r="H83" s="19">
        <v>0</v>
      </c>
      <c r="I83" s="19">
        <f t="shared" si="5"/>
        <v>0</v>
      </c>
      <c r="J83" s="19">
        <v>0</v>
      </c>
      <c r="K83" s="19">
        <v>0</v>
      </c>
      <c r="L83" s="24">
        <f t="shared" si="6"/>
        <v>550</v>
      </c>
      <c r="M83" s="24">
        <f t="shared" si="7"/>
        <v>550</v>
      </c>
      <c r="N83" s="24">
        <f t="shared" si="8"/>
        <v>0</v>
      </c>
      <c r="O83" s="25">
        <f t="shared" si="9"/>
        <v>0</v>
      </c>
    </row>
    <row r="84" spans="1:15" ht="15" customHeight="1" x14ac:dyDescent="0.2">
      <c r="A84" s="14" t="s">
        <v>268</v>
      </c>
      <c r="B84" s="15" t="s">
        <v>346</v>
      </c>
      <c r="C84" s="13" t="s">
        <v>216</v>
      </c>
      <c r="D84" s="26" t="s">
        <v>446</v>
      </c>
      <c r="E84" s="19" t="s">
        <v>556</v>
      </c>
      <c r="F84" s="19">
        <v>0</v>
      </c>
      <c r="G84" s="19" t="s">
        <v>556</v>
      </c>
      <c r="H84" s="19">
        <v>0</v>
      </c>
      <c r="I84" s="19">
        <f t="shared" si="5"/>
        <v>0</v>
      </c>
      <c r="J84" s="19">
        <v>0</v>
      </c>
      <c r="K84" s="19">
        <v>0</v>
      </c>
      <c r="L84" s="24">
        <f t="shared" si="6"/>
        <v>350</v>
      </c>
      <c r="M84" s="24">
        <f t="shared" si="7"/>
        <v>350</v>
      </c>
      <c r="N84" s="24">
        <f t="shared" si="8"/>
        <v>0</v>
      </c>
      <c r="O84" s="25">
        <f t="shared" si="9"/>
        <v>0</v>
      </c>
    </row>
    <row r="85" spans="1:15" ht="15" customHeight="1" x14ac:dyDescent="0.2">
      <c r="A85" s="14" t="s">
        <v>268</v>
      </c>
      <c r="B85" s="15" t="s">
        <v>273</v>
      </c>
      <c r="C85" s="13" t="s">
        <v>216</v>
      </c>
      <c r="D85" s="26" t="s">
        <v>447</v>
      </c>
      <c r="E85" s="19" t="s">
        <v>1</v>
      </c>
      <c r="F85" s="19">
        <v>0</v>
      </c>
      <c r="G85" s="19" t="s">
        <v>1</v>
      </c>
      <c r="H85" s="19">
        <v>0</v>
      </c>
      <c r="I85" s="19">
        <f t="shared" si="5"/>
        <v>0</v>
      </c>
      <c r="J85" s="19">
        <v>0</v>
      </c>
      <c r="K85" s="19">
        <v>0</v>
      </c>
      <c r="L85" s="24">
        <f t="shared" si="6"/>
        <v>100</v>
      </c>
      <c r="M85" s="24">
        <f t="shared" si="7"/>
        <v>100</v>
      </c>
      <c r="N85" s="24">
        <f t="shared" si="8"/>
        <v>0</v>
      </c>
      <c r="O85" s="25">
        <f t="shared" si="9"/>
        <v>0</v>
      </c>
    </row>
    <row r="86" spans="1:15" ht="15" customHeight="1" x14ac:dyDescent="0.2">
      <c r="A86" s="14" t="s">
        <v>268</v>
      </c>
      <c r="B86" s="15" t="s">
        <v>356</v>
      </c>
      <c r="C86" s="13" t="s">
        <v>216</v>
      </c>
      <c r="D86" s="26" t="s">
        <v>448</v>
      </c>
      <c r="E86" s="19" t="s">
        <v>306</v>
      </c>
      <c r="F86" s="19">
        <v>0</v>
      </c>
      <c r="G86" s="19" t="s">
        <v>306</v>
      </c>
      <c r="H86" s="19">
        <v>0</v>
      </c>
      <c r="I86" s="19">
        <f t="shared" si="5"/>
        <v>0</v>
      </c>
      <c r="J86" s="19">
        <v>0</v>
      </c>
      <c r="K86" s="19">
        <v>0</v>
      </c>
      <c r="L86" s="24">
        <f t="shared" si="6"/>
        <v>150</v>
      </c>
      <c r="M86" s="24">
        <f t="shared" si="7"/>
        <v>150</v>
      </c>
      <c r="N86" s="24">
        <f t="shared" si="8"/>
        <v>0</v>
      </c>
      <c r="O86" s="25">
        <f t="shared" si="9"/>
        <v>0</v>
      </c>
    </row>
    <row r="87" spans="1:15" ht="15" customHeight="1" x14ac:dyDescent="0.2">
      <c r="A87" s="14" t="s">
        <v>268</v>
      </c>
      <c r="B87" s="15" t="s">
        <v>230</v>
      </c>
      <c r="C87" s="13" t="s">
        <v>216</v>
      </c>
      <c r="D87" s="26" t="s">
        <v>449</v>
      </c>
      <c r="E87" s="19" t="s">
        <v>291</v>
      </c>
      <c r="F87" s="19">
        <v>0</v>
      </c>
      <c r="G87" s="19" t="s">
        <v>291</v>
      </c>
      <c r="H87" s="19" t="s">
        <v>818</v>
      </c>
      <c r="I87" s="19" t="str">
        <f t="shared" si="5"/>
        <v>1832.34</v>
      </c>
      <c r="J87" s="19" t="s">
        <v>818</v>
      </c>
      <c r="K87" s="19" t="s">
        <v>818</v>
      </c>
      <c r="L87" s="24">
        <f t="shared" si="6"/>
        <v>8367.66</v>
      </c>
      <c r="M87" s="24">
        <f t="shared" si="7"/>
        <v>8367.66</v>
      </c>
      <c r="N87" s="24">
        <f t="shared" si="8"/>
        <v>0</v>
      </c>
      <c r="O87" s="25">
        <f t="shared" si="9"/>
        <v>17.964117647058821</v>
      </c>
    </row>
    <row r="88" spans="1:15" ht="15" customHeight="1" x14ac:dyDescent="0.2">
      <c r="A88" s="14" t="s">
        <v>268</v>
      </c>
      <c r="B88" s="15" t="s">
        <v>274</v>
      </c>
      <c r="C88" s="13" t="s">
        <v>216</v>
      </c>
      <c r="D88" s="26" t="s">
        <v>450</v>
      </c>
      <c r="E88" s="19" t="s">
        <v>316</v>
      </c>
      <c r="F88" s="19">
        <v>0</v>
      </c>
      <c r="G88" s="19" t="s">
        <v>316</v>
      </c>
      <c r="H88" s="19" t="s">
        <v>782</v>
      </c>
      <c r="I88" s="19" t="str">
        <f t="shared" si="5"/>
        <v>1283.57</v>
      </c>
      <c r="J88" s="19" t="s">
        <v>782</v>
      </c>
      <c r="K88" s="19" t="s">
        <v>782</v>
      </c>
      <c r="L88" s="24">
        <f t="shared" si="6"/>
        <v>2016.43</v>
      </c>
      <c r="M88" s="24">
        <f t="shared" si="7"/>
        <v>2016.43</v>
      </c>
      <c r="N88" s="24">
        <f t="shared" si="8"/>
        <v>0</v>
      </c>
      <c r="O88" s="25">
        <f t="shared" si="9"/>
        <v>38.896060606060608</v>
      </c>
    </row>
    <row r="89" spans="1:15" ht="15" customHeight="1" x14ac:dyDescent="0.2">
      <c r="A89" s="14" t="s">
        <v>268</v>
      </c>
      <c r="B89" s="15" t="s">
        <v>275</v>
      </c>
      <c r="C89" s="13" t="s">
        <v>216</v>
      </c>
      <c r="D89" s="26" t="s">
        <v>451</v>
      </c>
      <c r="E89" s="19" t="s">
        <v>303</v>
      </c>
      <c r="F89" s="19">
        <v>0</v>
      </c>
      <c r="G89" s="19" t="s">
        <v>303</v>
      </c>
      <c r="H89" s="19">
        <v>0</v>
      </c>
      <c r="I89" s="19">
        <f t="shared" si="5"/>
        <v>0</v>
      </c>
      <c r="J89" s="19">
        <v>0</v>
      </c>
      <c r="K89" s="19">
        <v>0</v>
      </c>
      <c r="L89" s="24">
        <f t="shared" si="6"/>
        <v>300</v>
      </c>
      <c r="M89" s="24">
        <f t="shared" si="7"/>
        <v>300</v>
      </c>
      <c r="N89" s="24">
        <f t="shared" si="8"/>
        <v>0</v>
      </c>
      <c r="O89" s="25">
        <f t="shared" si="9"/>
        <v>0</v>
      </c>
    </row>
    <row r="90" spans="1:15" ht="15" customHeight="1" x14ac:dyDescent="0.2">
      <c r="A90" s="14" t="s">
        <v>268</v>
      </c>
      <c r="B90" s="15" t="s">
        <v>276</v>
      </c>
      <c r="C90" s="13" t="s">
        <v>216</v>
      </c>
      <c r="D90" s="26" t="s">
        <v>452</v>
      </c>
      <c r="E90" s="19" t="s">
        <v>180</v>
      </c>
      <c r="F90" s="19">
        <v>0</v>
      </c>
      <c r="G90" s="19" t="s">
        <v>180</v>
      </c>
      <c r="H90" s="19">
        <v>0</v>
      </c>
      <c r="I90" s="19">
        <f t="shared" si="5"/>
        <v>0</v>
      </c>
      <c r="J90" s="19">
        <v>0</v>
      </c>
      <c r="K90" s="19">
        <v>0</v>
      </c>
      <c r="L90" s="24">
        <f t="shared" si="6"/>
        <v>1000</v>
      </c>
      <c r="M90" s="24">
        <f t="shared" si="7"/>
        <v>1000</v>
      </c>
      <c r="N90" s="24">
        <f t="shared" si="8"/>
        <v>0</v>
      </c>
      <c r="O90" s="25">
        <f t="shared" si="9"/>
        <v>0</v>
      </c>
    </row>
    <row r="91" spans="1:15" ht="15" customHeight="1" x14ac:dyDescent="0.2">
      <c r="A91" s="14" t="s">
        <v>268</v>
      </c>
      <c r="B91" s="15" t="s">
        <v>266</v>
      </c>
      <c r="C91" s="13" t="s">
        <v>267</v>
      </c>
      <c r="D91" s="26" t="s">
        <v>453</v>
      </c>
      <c r="E91" s="19" t="s">
        <v>319</v>
      </c>
      <c r="F91" s="19">
        <v>0</v>
      </c>
      <c r="G91" s="19" t="s">
        <v>319</v>
      </c>
      <c r="H91" s="19">
        <v>0</v>
      </c>
      <c r="I91" s="19">
        <f t="shared" si="5"/>
        <v>0</v>
      </c>
      <c r="J91" s="19">
        <v>0</v>
      </c>
      <c r="K91" s="19">
        <v>0</v>
      </c>
      <c r="L91" s="24">
        <f t="shared" si="6"/>
        <v>1500</v>
      </c>
      <c r="M91" s="24">
        <f t="shared" si="7"/>
        <v>1500</v>
      </c>
      <c r="N91" s="24">
        <f t="shared" si="8"/>
        <v>0</v>
      </c>
      <c r="O91" s="25">
        <f t="shared" si="9"/>
        <v>0</v>
      </c>
    </row>
    <row r="92" spans="1:15" ht="15" customHeight="1" x14ac:dyDescent="0.2">
      <c r="A92" s="14" t="s">
        <v>268</v>
      </c>
      <c r="B92" s="15" t="s">
        <v>277</v>
      </c>
      <c r="C92" s="13" t="s">
        <v>278</v>
      </c>
      <c r="D92" s="26" t="s">
        <v>454</v>
      </c>
      <c r="E92" s="19" t="s">
        <v>319</v>
      </c>
      <c r="F92" s="19">
        <v>0</v>
      </c>
      <c r="G92" s="19" t="s">
        <v>319</v>
      </c>
      <c r="H92" s="19">
        <v>0</v>
      </c>
      <c r="I92" s="19">
        <f t="shared" si="5"/>
        <v>0</v>
      </c>
      <c r="J92" s="19">
        <v>0</v>
      </c>
      <c r="K92" s="19">
        <v>0</v>
      </c>
      <c r="L92" s="24">
        <f t="shared" si="6"/>
        <v>1500</v>
      </c>
      <c r="M92" s="24">
        <f t="shared" si="7"/>
        <v>1500</v>
      </c>
      <c r="N92" s="24">
        <f t="shared" si="8"/>
        <v>0</v>
      </c>
      <c r="O92" s="25">
        <f t="shared" si="9"/>
        <v>0</v>
      </c>
    </row>
    <row r="93" spans="1:15" ht="15" customHeight="1" x14ac:dyDescent="0.2">
      <c r="A93" s="14" t="s">
        <v>268</v>
      </c>
      <c r="B93" s="15" t="s">
        <v>236</v>
      </c>
      <c r="C93" s="13" t="s">
        <v>237</v>
      </c>
      <c r="D93" s="26" t="s">
        <v>238</v>
      </c>
      <c r="E93" s="19" t="s">
        <v>180</v>
      </c>
      <c r="F93" s="19">
        <v>0</v>
      </c>
      <c r="G93" s="19" t="s">
        <v>180</v>
      </c>
      <c r="H93" s="19">
        <v>0</v>
      </c>
      <c r="I93" s="19">
        <f t="shared" si="5"/>
        <v>0</v>
      </c>
      <c r="J93" s="19">
        <v>0</v>
      </c>
      <c r="K93" s="19">
        <v>0</v>
      </c>
      <c r="L93" s="24">
        <f t="shared" si="6"/>
        <v>1000</v>
      </c>
      <c r="M93" s="24">
        <f t="shared" si="7"/>
        <v>1000</v>
      </c>
      <c r="N93" s="24">
        <f t="shared" si="8"/>
        <v>0</v>
      </c>
      <c r="O93" s="25">
        <f t="shared" si="9"/>
        <v>0</v>
      </c>
    </row>
    <row r="94" spans="1:15" ht="15" customHeight="1" x14ac:dyDescent="0.2">
      <c r="A94" s="14" t="s">
        <v>268</v>
      </c>
      <c r="B94" s="15" t="s">
        <v>240</v>
      </c>
      <c r="C94" s="13" t="s">
        <v>237</v>
      </c>
      <c r="D94" s="26" t="s">
        <v>241</v>
      </c>
      <c r="E94" s="19" t="s">
        <v>183</v>
      </c>
      <c r="F94" s="19">
        <v>0</v>
      </c>
      <c r="G94" s="19" t="s">
        <v>183</v>
      </c>
      <c r="H94" s="19">
        <v>0</v>
      </c>
      <c r="I94" s="19">
        <f t="shared" si="5"/>
        <v>0</v>
      </c>
      <c r="J94" s="19">
        <v>0</v>
      </c>
      <c r="K94" s="19">
        <v>0</v>
      </c>
      <c r="L94" s="24">
        <f t="shared" si="6"/>
        <v>1</v>
      </c>
      <c r="M94" s="24">
        <f t="shared" si="7"/>
        <v>1</v>
      </c>
      <c r="N94" s="24">
        <f t="shared" si="8"/>
        <v>0</v>
      </c>
      <c r="O94" s="25">
        <f t="shared" si="9"/>
        <v>0</v>
      </c>
    </row>
    <row r="95" spans="1:15" ht="15" customHeight="1" x14ac:dyDescent="0.2">
      <c r="A95" s="14" t="s">
        <v>268</v>
      </c>
      <c r="B95" s="15" t="s">
        <v>242</v>
      </c>
      <c r="C95" s="13" t="s">
        <v>237</v>
      </c>
      <c r="D95" s="26" t="s">
        <v>455</v>
      </c>
      <c r="E95" s="19" t="s">
        <v>206</v>
      </c>
      <c r="F95" s="19">
        <v>0</v>
      </c>
      <c r="G95" s="19" t="s">
        <v>206</v>
      </c>
      <c r="H95" s="19" t="s">
        <v>783</v>
      </c>
      <c r="I95" s="19" t="str">
        <f t="shared" si="5"/>
        <v>955.50</v>
      </c>
      <c r="J95" s="19" t="s">
        <v>783</v>
      </c>
      <c r="K95" s="19" t="s">
        <v>783</v>
      </c>
      <c r="L95" s="24">
        <f t="shared" si="6"/>
        <v>1044.5</v>
      </c>
      <c r="M95" s="24">
        <f t="shared" si="7"/>
        <v>1044.5</v>
      </c>
      <c r="N95" s="24">
        <f t="shared" si="8"/>
        <v>0</v>
      </c>
      <c r="O95" s="25">
        <f t="shared" si="9"/>
        <v>47.774999999999999</v>
      </c>
    </row>
    <row r="96" spans="1:15" ht="15" customHeight="1" x14ac:dyDescent="0.2">
      <c r="A96" s="14" t="s">
        <v>268</v>
      </c>
      <c r="B96" s="15" t="s">
        <v>243</v>
      </c>
      <c r="C96" s="13" t="s">
        <v>237</v>
      </c>
      <c r="D96" s="26" t="s">
        <v>244</v>
      </c>
      <c r="E96" s="19" t="s">
        <v>206</v>
      </c>
      <c r="F96" s="19">
        <v>0</v>
      </c>
      <c r="G96" s="19" t="s">
        <v>206</v>
      </c>
      <c r="H96" s="19">
        <v>0</v>
      </c>
      <c r="I96" s="19">
        <f t="shared" si="5"/>
        <v>0</v>
      </c>
      <c r="J96" s="19">
        <v>0</v>
      </c>
      <c r="K96" s="19">
        <v>0</v>
      </c>
      <c r="L96" s="24">
        <f t="shared" si="6"/>
        <v>2000</v>
      </c>
      <c r="M96" s="24">
        <f t="shared" si="7"/>
        <v>2000</v>
      </c>
      <c r="N96" s="24">
        <f t="shared" si="8"/>
        <v>0</v>
      </c>
      <c r="O96" s="25">
        <f t="shared" si="9"/>
        <v>0</v>
      </c>
    </row>
    <row r="97" spans="1:15" ht="15" customHeight="1" x14ac:dyDescent="0.2">
      <c r="A97" s="14" t="s">
        <v>280</v>
      </c>
      <c r="B97" s="15" t="s">
        <v>167</v>
      </c>
      <c r="C97" s="13" t="s">
        <v>168</v>
      </c>
      <c r="D97" s="26" t="s">
        <v>169</v>
      </c>
      <c r="E97" s="19" t="s">
        <v>281</v>
      </c>
      <c r="F97" s="19">
        <v>0</v>
      </c>
      <c r="G97" s="19" t="s">
        <v>281</v>
      </c>
      <c r="H97" s="19">
        <v>0</v>
      </c>
      <c r="I97" s="19">
        <f t="shared" si="5"/>
        <v>0</v>
      </c>
      <c r="J97" s="19">
        <v>0</v>
      </c>
      <c r="K97" s="19">
        <v>0</v>
      </c>
      <c r="L97" s="24">
        <f t="shared" si="6"/>
        <v>120</v>
      </c>
      <c r="M97" s="24">
        <f t="shared" si="7"/>
        <v>120</v>
      </c>
      <c r="N97" s="24">
        <f t="shared" si="8"/>
        <v>0</v>
      </c>
      <c r="O97" s="25">
        <f t="shared" si="9"/>
        <v>0</v>
      </c>
    </row>
    <row r="98" spans="1:15" ht="15" customHeight="1" x14ac:dyDescent="0.2">
      <c r="A98" s="14" t="s">
        <v>280</v>
      </c>
      <c r="B98" s="15" t="s">
        <v>171</v>
      </c>
      <c r="C98" s="13" t="s">
        <v>168</v>
      </c>
      <c r="D98" s="26" t="s">
        <v>172</v>
      </c>
      <c r="E98" s="19" t="s">
        <v>183</v>
      </c>
      <c r="F98" s="19">
        <v>0</v>
      </c>
      <c r="G98" s="19" t="s">
        <v>183</v>
      </c>
      <c r="H98" s="19">
        <v>0</v>
      </c>
      <c r="I98" s="19">
        <f t="shared" si="5"/>
        <v>0</v>
      </c>
      <c r="J98" s="19">
        <v>0</v>
      </c>
      <c r="K98" s="19">
        <v>0</v>
      </c>
      <c r="L98" s="24">
        <f t="shared" si="6"/>
        <v>1</v>
      </c>
      <c r="M98" s="24">
        <f t="shared" si="7"/>
        <v>1</v>
      </c>
      <c r="N98" s="24">
        <f t="shared" si="8"/>
        <v>0</v>
      </c>
      <c r="O98" s="25">
        <f t="shared" si="9"/>
        <v>0</v>
      </c>
    </row>
    <row r="99" spans="1:15" ht="15" customHeight="1" x14ac:dyDescent="0.2">
      <c r="A99" s="14" t="s">
        <v>280</v>
      </c>
      <c r="B99" s="15" t="s">
        <v>177</v>
      </c>
      <c r="C99" s="13" t="s">
        <v>168</v>
      </c>
      <c r="D99" s="26" t="s">
        <v>178</v>
      </c>
      <c r="E99" s="19" t="s">
        <v>183</v>
      </c>
      <c r="F99" s="19">
        <v>0</v>
      </c>
      <c r="G99" s="19" t="s">
        <v>183</v>
      </c>
      <c r="H99" s="19">
        <v>0</v>
      </c>
      <c r="I99" s="19">
        <f t="shared" si="5"/>
        <v>0</v>
      </c>
      <c r="J99" s="19">
        <v>0</v>
      </c>
      <c r="K99" s="19">
        <v>0</v>
      </c>
      <c r="L99" s="24">
        <f t="shared" si="6"/>
        <v>1</v>
      </c>
      <c r="M99" s="24">
        <f t="shared" si="7"/>
        <v>1</v>
      </c>
      <c r="N99" s="24">
        <f t="shared" si="8"/>
        <v>0</v>
      </c>
      <c r="O99" s="25">
        <f t="shared" si="9"/>
        <v>0</v>
      </c>
    </row>
    <row r="100" spans="1:15" ht="15" customHeight="1" x14ac:dyDescent="0.2">
      <c r="A100" s="14" t="s">
        <v>280</v>
      </c>
      <c r="B100" s="15" t="s">
        <v>184</v>
      </c>
      <c r="C100" s="13" t="s">
        <v>168</v>
      </c>
      <c r="D100" s="26" t="s">
        <v>185</v>
      </c>
      <c r="E100" s="19" t="s">
        <v>239</v>
      </c>
      <c r="F100" s="19" t="s">
        <v>860</v>
      </c>
      <c r="G100" s="19" t="s">
        <v>251</v>
      </c>
      <c r="H100" s="19">
        <v>0</v>
      </c>
      <c r="I100" s="19">
        <f t="shared" si="5"/>
        <v>0</v>
      </c>
      <c r="J100" s="19">
        <v>0</v>
      </c>
      <c r="K100" s="19">
        <v>0</v>
      </c>
      <c r="L100" s="24">
        <f t="shared" si="6"/>
        <v>3200</v>
      </c>
      <c r="M100" s="24">
        <f t="shared" si="7"/>
        <v>3200</v>
      </c>
      <c r="N100" s="24">
        <f t="shared" si="8"/>
        <v>0</v>
      </c>
      <c r="O100" s="25">
        <f t="shared" si="9"/>
        <v>0</v>
      </c>
    </row>
    <row r="101" spans="1:15" ht="15" customHeight="1" x14ac:dyDescent="0.2">
      <c r="A101" s="14" t="s">
        <v>280</v>
      </c>
      <c r="B101" s="15" t="s">
        <v>194</v>
      </c>
      <c r="C101" s="13" t="s">
        <v>168</v>
      </c>
      <c r="D101" s="26" t="s">
        <v>195</v>
      </c>
      <c r="E101" s="19" t="s">
        <v>257</v>
      </c>
      <c r="F101" s="19">
        <v>0</v>
      </c>
      <c r="G101" s="19" t="s">
        <v>257</v>
      </c>
      <c r="H101" s="19" t="s">
        <v>262</v>
      </c>
      <c r="I101" s="19" t="str">
        <f t="shared" si="5"/>
        <v>400.00</v>
      </c>
      <c r="J101" s="19" t="s">
        <v>262</v>
      </c>
      <c r="K101" s="19" t="s">
        <v>262</v>
      </c>
      <c r="L101" s="24">
        <f t="shared" si="6"/>
        <v>200</v>
      </c>
      <c r="M101" s="24">
        <f t="shared" si="7"/>
        <v>200</v>
      </c>
      <c r="N101" s="24">
        <f t="shared" si="8"/>
        <v>0</v>
      </c>
      <c r="O101" s="25">
        <f t="shared" si="9"/>
        <v>66.666666666666657</v>
      </c>
    </row>
    <row r="102" spans="1:15" ht="15" customHeight="1" x14ac:dyDescent="0.2">
      <c r="A102" s="14" t="s">
        <v>280</v>
      </c>
      <c r="B102" s="15" t="s">
        <v>282</v>
      </c>
      <c r="C102" s="13" t="s">
        <v>210</v>
      </c>
      <c r="D102" s="26" t="s">
        <v>339</v>
      </c>
      <c r="E102" s="19" t="s">
        <v>557</v>
      </c>
      <c r="F102" s="19">
        <v>0</v>
      </c>
      <c r="G102" s="19" t="s">
        <v>557</v>
      </c>
      <c r="H102" s="19" t="s">
        <v>921</v>
      </c>
      <c r="I102" s="19" t="str">
        <f t="shared" si="5"/>
        <v>13266.00</v>
      </c>
      <c r="J102" s="19" t="s">
        <v>921</v>
      </c>
      <c r="K102" s="19" t="s">
        <v>1026</v>
      </c>
      <c r="L102" s="24">
        <f t="shared" si="6"/>
        <v>13266</v>
      </c>
      <c r="M102" s="24">
        <f t="shared" si="7"/>
        <v>13266</v>
      </c>
      <c r="N102" s="24">
        <f t="shared" si="8"/>
        <v>1061.6000000000004</v>
      </c>
      <c r="O102" s="25">
        <f t="shared" si="9"/>
        <v>50</v>
      </c>
    </row>
    <row r="103" spans="1:15" ht="15" customHeight="1" x14ac:dyDescent="0.2">
      <c r="A103" s="14" t="s">
        <v>280</v>
      </c>
      <c r="B103" s="15" t="s">
        <v>209</v>
      </c>
      <c r="C103" s="13" t="s">
        <v>210</v>
      </c>
      <c r="D103" s="26" t="s">
        <v>155</v>
      </c>
      <c r="E103" s="19" t="s">
        <v>558</v>
      </c>
      <c r="F103" s="19">
        <v>0</v>
      </c>
      <c r="G103" s="19" t="s">
        <v>558</v>
      </c>
      <c r="H103" s="19" t="s">
        <v>922</v>
      </c>
      <c r="I103" s="19" t="str">
        <f t="shared" si="5"/>
        <v>1889.99</v>
      </c>
      <c r="J103" s="19" t="s">
        <v>922</v>
      </c>
      <c r="K103" s="19" t="s">
        <v>922</v>
      </c>
      <c r="L103" s="24">
        <f t="shared" si="6"/>
        <v>5566.01</v>
      </c>
      <c r="M103" s="24">
        <f t="shared" si="7"/>
        <v>5566.01</v>
      </c>
      <c r="N103" s="24">
        <f t="shared" si="8"/>
        <v>0</v>
      </c>
      <c r="O103" s="25">
        <f t="shared" si="9"/>
        <v>25.34857832618026</v>
      </c>
    </row>
    <row r="104" spans="1:15" ht="15" customHeight="1" x14ac:dyDescent="0.2">
      <c r="A104" s="14" t="s">
        <v>280</v>
      </c>
      <c r="B104" s="15" t="s">
        <v>211</v>
      </c>
      <c r="C104" s="13" t="s">
        <v>210</v>
      </c>
      <c r="D104" s="26" t="s">
        <v>157</v>
      </c>
      <c r="E104" s="19" t="s">
        <v>559</v>
      </c>
      <c r="F104" s="19">
        <v>0</v>
      </c>
      <c r="G104" s="19" t="s">
        <v>559</v>
      </c>
      <c r="H104" s="19" t="s">
        <v>923</v>
      </c>
      <c r="I104" s="19" t="str">
        <f t="shared" si="5"/>
        <v>2568.27</v>
      </c>
      <c r="J104" s="19" t="s">
        <v>923</v>
      </c>
      <c r="K104" s="19" t="s">
        <v>923</v>
      </c>
      <c r="L104" s="24">
        <f t="shared" si="6"/>
        <v>1706.73</v>
      </c>
      <c r="M104" s="24">
        <f t="shared" si="7"/>
        <v>1706.73</v>
      </c>
      <c r="N104" s="24">
        <f t="shared" si="8"/>
        <v>0</v>
      </c>
      <c r="O104" s="25">
        <f t="shared" si="9"/>
        <v>60.076491228070175</v>
      </c>
    </row>
    <row r="105" spans="1:15" ht="15" customHeight="1" x14ac:dyDescent="0.2">
      <c r="A105" s="14" t="s">
        <v>280</v>
      </c>
      <c r="B105" s="15" t="s">
        <v>212</v>
      </c>
      <c r="C105" s="13" t="s">
        <v>210</v>
      </c>
      <c r="D105" s="26" t="s">
        <v>159</v>
      </c>
      <c r="E105" s="19" t="s">
        <v>560</v>
      </c>
      <c r="F105" s="19">
        <v>0</v>
      </c>
      <c r="G105" s="19" t="s">
        <v>560</v>
      </c>
      <c r="H105" s="19" t="s">
        <v>924</v>
      </c>
      <c r="I105" s="19" t="str">
        <f t="shared" si="5"/>
        <v>29609.71</v>
      </c>
      <c r="J105" s="19" t="s">
        <v>924</v>
      </c>
      <c r="K105" s="19" t="s">
        <v>1027</v>
      </c>
      <c r="L105" s="24">
        <f t="shared" si="6"/>
        <v>33330.29</v>
      </c>
      <c r="M105" s="24">
        <f t="shared" si="7"/>
        <v>33330.29</v>
      </c>
      <c r="N105" s="24">
        <f t="shared" si="8"/>
        <v>842.09999999999854</v>
      </c>
      <c r="O105" s="25">
        <f t="shared" si="9"/>
        <v>47.044343819510644</v>
      </c>
    </row>
    <row r="106" spans="1:15" ht="15" customHeight="1" x14ac:dyDescent="0.2">
      <c r="A106" s="14" t="s">
        <v>280</v>
      </c>
      <c r="B106" s="15" t="s">
        <v>283</v>
      </c>
      <c r="C106" s="13" t="s">
        <v>210</v>
      </c>
      <c r="D106" s="26" t="s">
        <v>163</v>
      </c>
      <c r="E106" s="19" t="s">
        <v>561</v>
      </c>
      <c r="F106" s="19">
        <v>0</v>
      </c>
      <c r="G106" s="19" t="s">
        <v>561</v>
      </c>
      <c r="H106" s="19" t="s">
        <v>925</v>
      </c>
      <c r="I106" s="19" t="str">
        <f t="shared" si="5"/>
        <v>5054.77</v>
      </c>
      <c r="J106" s="19" t="s">
        <v>925</v>
      </c>
      <c r="K106" s="19" t="s">
        <v>925</v>
      </c>
      <c r="L106" s="24">
        <f t="shared" si="6"/>
        <v>5368.7199999999993</v>
      </c>
      <c r="M106" s="24">
        <f t="shared" si="7"/>
        <v>5368.7199999999993</v>
      </c>
      <c r="N106" s="24">
        <f t="shared" si="8"/>
        <v>0</v>
      </c>
      <c r="O106" s="25">
        <f t="shared" si="9"/>
        <v>48.494026472899201</v>
      </c>
    </row>
    <row r="107" spans="1:15" ht="15" customHeight="1" x14ac:dyDescent="0.2">
      <c r="A107" s="14" t="s">
        <v>280</v>
      </c>
      <c r="B107" s="15" t="s">
        <v>213</v>
      </c>
      <c r="C107" s="13" t="s">
        <v>210</v>
      </c>
      <c r="D107" s="26" t="s">
        <v>344</v>
      </c>
      <c r="E107" s="19" t="s">
        <v>558</v>
      </c>
      <c r="F107" s="19">
        <v>0</v>
      </c>
      <c r="G107" s="19" t="s">
        <v>558</v>
      </c>
      <c r="H107" s="19" t="s">
        <v>926</v>
      </c>
      <c r="I107" s="19" t="str">
        <f t="shared" si="5"/>
        <v>1511.17</v>
      </c>
      <c r="J107" s="19" t="s">
        <v>926</v>
      </c>
      <c r="K107" s="19" t="s">
        <v>926</v>
      </c>
      <c r="L107" s="24">
        <f t="shared" si="6"/>
        <v>5944.83</v>
      </c>
      <c r="M107" s="24">
        <f t="shared" si="7"/>
        <v>5944.83</v>
      </c>
      <c r="N107" s="24">
        <f t="shared" si="8"/>
        <v>0</v>
      </c>
      <c r="O107" s="25">
        <f t="shared" si="9"/>
        <v>20.267837982832617</v>
      </c>
    </row>
    <row r="108" spans="1:15" ht="15" customHeight="1" x14ac:dyDescent="0.2">
      <c r="A108" s="14" t="s">
        <v>280</v>
      </c>
      <c r="B108" s="15" t="s">
        <v>214</v>
      </c>
      <c r="C108" s="13" t="s">
        <v>210</v>
      </c>
      <c r="D108" s="26" t="s">
        <v>456</v>
      </c>
      <c r="E108" s="19" t="s">
        <v>562</v>
      </c>
      <c r="F108" s="19">
        <v>0</v>
      </c>
      <c r="G108" s="19" t="s">
        <v>562</v>
      </c>
      <c r="H108" s="19" t="s">
        <v>927</v>
      </c>
      <c r="I108" s="19" t="str">
        <f t="shared" si="5"/>
        <v>2600.34</v>
      </c>
      <c r="J108" s="19" t="s">
        <v>927</v>
      </c>
      <c r="K108" s="19" t="s">
        <v>927</v>
      </c>
      <c r="L108" s="24">
        <f t="shared" si="6"/>
        <v>2644.66</v>
      </c>
      <c r="M108" s="24">
        <f t="shared" si="7"/>
        <v>2644.66</v>
      </c>
      <c r="N108" s="24">
        <f t="shared" si="8"/>
        <v>0</v>
      </c>
      <c r="O108" s="25">
        <f t="shared" si="9"/>
        <v>49.577502383222125</v>
      </c>
    </row>
    <row r="109" spans="1:15" ht="15" customHeight="1" x14ac:dyDescent="0.2">
      <c r="A109" s="14" t="s">
        <v>280</v>
      </c>
      <c r="B109" s="15" t="s">
        <v>258</v>
      </c>
      <c r="C109" s="13" t="s">
        <v>216</v>
      </c>
      <c r="D109" s="26" t="s">
        <v>445</v>
      </c>
      <c r="E109" s="19" t="s">
        <v>563</v>
      </c>
      <c r="F109" s="19">
        <v>0</v>
      </c>
      <c r="G109" s="19" t="s">
        <v>563</v>
      </c>
      <c r="H109" s="19" t="s">
        <v>928</v>
      </c>
      <c r="I109" s="19" t="str">
        <f t="shared" si="5"/>
        <v>65300.00</v>
      </c>
      <c r="J109" s="19" t="s">
        <v>928</v>
      </c>
      <c r="K109" s="19" t="s">
        <v>1028</v>
      </c>
      <c r="L109" s="24">
        <f t="shared" si="6"/>
        <v>17600</v>
      </c>
      <c r="M109" s="24">
        <f t="shared" si="7"/>
        <v>17600</v>
      </c>
      <c r="N109" s="24">
        <f t="shared" si="8"/>
        <v>2475</v>
      </c>
      <c r="O109" s="25">
        <f t="shared" si="9"/>
        <v>78.769601930036188</v>
      </c>
    </row>
    <row r="110" spans="1:15" ht="15" customHeight="1" x14ac:dyDescent="0.2">
      <c r="A110" s="14" t="s">
        <v>280</v>
      </c>
      <c r="B110" s="15" t="s">
        <v>259</v>
      </c>
      <c r="C110" s="13" t="s">
        <v>216</v>
      </c>
      <c r="D110" s="26" t="s">
        <v>284</v>
      </c>
      <c r="E110" s="19" t="s">
        <v>187</v>
      </c>
      <c r="F110" s="19">
        <v>0</v>
      </c>
      <c r="G110" s="19" t="s">
        <v>187</v>
      </c>
      <c r="H110" s="19">
        <v>0</v>
      </c>
      <c r="I110" s="19">
        <f t="shared" si="5"/>
        <v>0</v>
      </c>
      <c r="J110" s="19">
        <v>0</v>
      </c>
      <c r="K110" s="19">
        <v>0</v>
      </c>
      <c r="L110" s="24">
        <f t="shared" si="6"/>
        <v>2500</v>
      </c>
      <c r="M110" s="24">
        <f t="shared" si="7"/>
        <v>2500</v>
      </c>
      <c r="N110" s="24">
        <f t="shared" si="8"/>
        <v>0</v>
      </c>
      <c r="O110" s="25">
        <f t="shared" si="9"/>
        <v>0</v>
      </c>
    </row>
    <row r="111" spans="1:15" ht="15" customHeight="1" x14ac:dyDescent="0.2">
      <c r="A111" s="14" t="s">
        <v>280</v>
      </c>
      <c r="B111" s="15" t="s">
        <v>215</v>
      </c>
      <c r="C111" s="13" t="s">
        <v>216</v>
      </c>
      <c r="D111" s="26" t="s">
        <v>457</v>
      </c>
      <c r="E111" s="19" t="s">
        <v>564</v>
      </c>
      <c r="F111" s="19">
        <v>0</v>
      </c>
      <c r="G111" s="19" t="s">
        <v>564</v>
      </c>
      <c r="H111" s="19">
        <v>0</v>
      </c>
      <c r="I111" s="19">
        <f t="shared" si="5"/>
        <v>0</v>
      </c>
      <c r="J111" s="19">
        <v>0</v>
      </c>
      <c r="K111" s="19">
        <v>0</v>
      </c>
      <c r="L111" s="24">
        <f t="shared" si="6"/>
        <v>5220</v>
      </c>
      <c r="M111" s="24">
        <f t="shared" si="7"/>
        <v>5220</v>
      </c>
      <c r="N111" s="24">
        <f t="shared" si="8"/>
        <v>0</v>
      </c>
      <c r="O111" s="25">
        <f t="shared" si="9"/>
        <v>0</v>
      </c>
    </row>
    <row r="112" spans="1:15" ht="15" customHeight="1" x14ac:dyDescent="0.2">
      <c r="A112" s="14" t="s">
        <v>280</v>
      </c>
      <c r="B112" s="15" t="s">
        <v>286</v>
      </c>
      <c r="C112" s="13" t="s">
        <v>216</v>
      </c>
      <c r="D112" s="26" t="s">
        <v>458</v>
      </c>
      <c r="E112" s="19" t="s">
        <v>180</v>
      </c>
      <c r="F112" s="19">
        <v>0</v>
      </c>
      <c r="G112" s="19" t="s">
        <v>180</v>
      </c>
      <c r="H112" s="19">
        <v>0</v>
      </c>
      <c r="I112" s="19">
        <f t="shared" si="5"/>
        <v>0</v>
      </c>
      <c r="J112" s="19">
        <v>0</v>
      </c>
      <c r="K112" s="19">
        <v>0</v>
      </c>
      <c r="L112" s="24">
        <f t="shared" si="6"/>
        <v>1000</v>
      </c>
      <c r="M112" s="24">
        <f t="shared" si="7"/>
        <v>1000</v>
      </c>
      <c r="N112" s="24">
        <f t="shared" si="8"/>
        <v>0</v>
      </c>
      <c r="O112" s="25">
        <f t="shared" si="9"/>
        <v>0</v>
      </c>
    </row>
    <row r="113" spans="1:15" ht="15" customHeight="1" x14ac:dyDescent="0.2">
      <c r="A113" s="14" t="s">
        <v>280</v>
      </c>
      <c r="B113" s="15" t="s">
        <v>287</v>
      </c>
      <c r="C113" s="13" t="s">
        <v>216</v>
      </c>
      <c r="D113" s="26" t="s">
        <v>459</v>
      </c>
      <c r="E113" s="19" t="s">
        <v>191</v>
      </c>
      <c r="F113" s="19">
        <v>0</v>
      </c>
      <c r="G113" s="19" t="s">
        <v>191</v>
      </c>
      <c r="H113" s="19">
        <v>0</v>
      </c>
      <c r="I113" s="19">
        <f t="shared" si="5"/>
        <v>0</v>
      </c>
      <c r="J113" s="19">
        <v>0</v>
      </c>
      <c r="K113" s="19">
        <v>0</v>
      </c>
      <c r="L113" s="24">
        <f t="shared" si="6"/>
        <v>250</v>
      </c>
      <c r="M113" s="24">
        <f t="shared" si="7"/>
        <v>250</v>
      </c>
      <c r="N113" s="24">
        <f t="shared" si="8"/>
        <v>0</v>
      </c>
      <c r="O113" s="25">
        <f t="shared" si="9"/>
        <v>0</v>
      </c>
    </row>
    <row r="114" spans="1:15" ht="15" customHeight="1" x14ac:dyDescent="0.2">
      <c r="A114" s="14" t="s">
        <v>280</v>
      </c>
      <c r="B114" s="15" t="s">
        <v>261</v>
      </c>
      <c r="C114" s="13" t="s">
        <v>216</v>
      </c>
      <c r="D114" s="26" t="s">
        <v>350</v>
      </c>
      <c r="E114" s="19" t="s">
        <v>180</v>
      </c>
      <c r="F114" s="19" t="s">
        <v>279</v>
      </c>
      <c r="G114" s="19" t="s">
        <v>533</v>
      </c>
      <c r="H114" s="19">
        <v>0</v>
      </c>
      <c r="I114" s="19">
        <f t="shared" si="5"/>
        <v>0</v>
      </c>
      <c r="J114" s="19">
        <v>0</v>
      </c>
      <c r="K114" s="19">
        <v>0</v>
      </c>
      <c r="L114" s="24">
        <f t="shared" si="6"/>
        <v>1800</v>
      </c>
      <c r="M114" s="24">
        <f t="shared" si="7"/>
        <v>1800</v>
      </c>
      <c r="N114" s="24">
        <f t="shared" si="8"/>
        <v>0</v>
      </c>
      <c r="O114" s="25">
        <f t="shared" si="9"/>
        <v>0</v>
      </c>
    </row>
    <row r="115" spans="1:15" ht="15" customHeight="1" x14ac:dyDescent="0.2">
      <c r="A115" s="14" t="s">
        <v>280</v>
      </c>
      <c r="B115" s="15" t="s">
        <v>220</v>
      </c>
      <c r="C115" s="13" t="s">
        <v>216</v>
      </c>
      <c r="D115" s="26" t="s">
        <v>290</v>
      </c>
      <c r="E115" s="19" t="s">
        <v>565</v>
      </c>
      <c r="F115" s="19">
        <v>0</v>
      </c>
      <c r="G115" s="19" t="s">
        <v>565</v>
      </c>
      <c r="H115" s="19">
        <v>0</v>
      </c>
      <c r="I115" s="19">
        <f t="shared" si="5"/>
        <v>0</v>
      </c>
      <c r="J115" s="19">
        <v>0</v>
      </c>
      <c r="K115" s="19">
        <v>0</v>
      </c>
      <c r="L115" s="24">
        <f t="shared" si="6"/>
        <v>7800</v>
      </c>
      <c r="M115" s="24">
        <f t="shared" si="7"/>
        <v>7800</v>
      </c>
      <c r="N115" s="24">
        <f t="shared" si="8"/>
        <v>0</v>
      </c>
      <c r="O115" s="25">
        <f t="shared" si="9"/>
        <v>0</v>
      </c>
    </row>
    <row r="116" spans="1:15" ht="15" customHeight="1" x14ac:dyDescent="0.2">
      <c r="A116" s="14" t="s">
        <v>280</v>
      </c>
      <c r="B116" s="15" t="s">
        <v>221</v>
      </c>
      <c r="C116" s="13" t="s">
        <v>216</v>
      </c>
      <c r="D116" s="26" t="s">
        <v>222</v>
      </c>
      <c r="E116" s="19" t="s">
        <v>183</v>
      </c>
      <c r="F116" s="19">
        <v>0</v>
      </c>
      <c r="G116" s="19" t="s">
        <v>183</v>
      </c>
      <c r="H116" s="19">
        <v>0</v>
      </c>
      <c r="I116" s="19">
        <f t="shared" si="5"/>
        <v>0</v>
      </c>
      <c r="J116" s="19">
        <v>0</v>
      </c>
      <c r="K116" s="19">
        <v>0</v>
      </c>
      <c r="L116" s="24">
        <f t="shared" si="6"/>
        <v>1</v>
      </c>
      <c r="M116" s="24">
        <f t="shared" si="7"/>
        <v>1</v>
      </c>
      <c r="N116" s="24">
        <f t="shared" si="8"/>
        <v>0</v>
      </c>
      <c r="O116" s="25">
        <f t="shared" si="9"/>
        <v>0</v>
      </c>
    </row>
    <row r="117" spans="1:15" ht="15" customHeight="1" x14ac:dyDescent="0.2">
      <c r="A117" s="14" t="s">
        <v>280</v>
      </c>
      <c r="B117" s="15" t="s">
        <v>273</v>
      </c>
      <c r="C117" s="13" t="s">
        <v>216</v>
      </c>
      <c r="D117" s="26" t="s">
        <v>447</v>
      </c>
      <c r="E117" s="19" t="s">
        <v>186</v>
      </c>
      <c r="F117" s="19">
        <v>0</v>
      </c>
      <c r="G117" s="19" t="s">
        <v>186</v>
      </c>
      <c r="H117" s="19">
        <v>0</v>
      </c>
      <c r="I117" s="19">
        <f t="shared" si="5"/>
        <v>0</v>
      </c>
      <c r="J117" s="19">
        <v>0</v>
      </c>
      <c r="K117" s="19">
        <v>0</v>
      </c>
      <c r="L117" s="24">
        <f t="shared" si="6"/>
        <v>3000</v>
      </c>
      <c r="M117" s="24">
        <f t="shared" si="7"/>
        <v>3000</v>
      </c>
      <c r="N117" s="24">
        <f t="shared" si="8"/>
        <v>0</v>
      </c>
      <c r="O117" s="25">
        <f t="shared" si="9"/>
        <v>0</v>
      </c>
    </row>
    <row r="118" spans="1:15" ht="15" customHeight="1" x14ac:dyDescent="0.2">
      <c r="A118" s="14" t="s">
        <v>280</v>
      </c>
      <c r="B118" s="15" t="s">
        <v>229</v>
      </c>
      <c r="C118" s="13" t="s">
        <v>216</v>
      </c>
      <c r="D118" s="26" t="s">
        <v>460</v>
      </c>
      <c r="E118" s="19" t="s">
        <v>566</v>
      </c>
      <c r="F118" s="19">
        <v>0</v>
      </c>
      <c r="G118" s="19" t="s">
        <v>566</v>
      </c>
      <c r="H118" s="19">
        <v>0</v>
      </c>
      <c r="I118" s="19">
        <f t="shared" si="5"/>
        <v>0</v>
      </c>
      <c r="J118" s="19">
        <v>0</v>
      </c>
      <c r="K118" s="19">
        <v>0</v>
      </c>
      <c r="L118" s="24">
        <f t="shared" si="6"/>
        <v>12500</v>
      </c>
      <c r="M118" s="24">
        <f t="shared" si="7"/>
        <v>12500</v>
      </c>
      <c r="N118" s="24">
        <f t="shared" si="8"/>
        <v>0</v>
      </c>
      <c r="O118" s="25">
        <f t="shared" si="9"/>
        <v>0</v>
      </c>
    </row>
    <row r="119" spans="1:15" ht="15" customHeight="1" x14ac:dyDescent="0.2">
      <c r="A119" s="14" t="s">
        <v>280</v>
      </c>
      <c r="B119" s="15" t="s">
        <v>292</v>
      </c>
      <c r="C119" s="13" t="s">
        <v>216</v>
      </c>
      <c r="D119" s="26" t="s">
        <v>461</v>
      </c>
      <c r="E119" s="19" t="s">
        <v>183</v>
      </c>
      <c r="F119" s="19">
        <v>0</v>
      </c>
      <c r="G119" s="19" t="s">
        <v>183</v>
      </c>
      <c r="H119" s="19">
        <v>0</v>
      </c>
      <c r="I119" s="19">
        <f t="shared" si="5"/>
        <v>0</v>
      </c>
      <c r="J119" s="19">
        <v>0</v>
      </c>
      <c r="K119" s="19">
        <v>0</v>
      </c>
      <c r="L119" s="24">
        <f t="shared" si="6"/>
        <v>1</v>
      </c>
      <c r="M119" s="24">
        <f t="shared" si="7"/>
        <v>1</v>
      </c>
      <c r="N119" s="24">
        <f t="shared" si="8"/>
        <v>0</v>
      </c>
      <c r="O119" s="25">
        <f t="shared" si="9"/>
        <v>0</v>
      </c>
    </row>
    <row r="120" spans="1:15" ht="15" customHeight="1" x14ac:dyDescent="0.2">
      <c r="A120" s="14" t="s">
        <v>280</v>
      </c>
      <c r="B120" s="15" t="s">
        <v>230</v>
      </c>
      <c r="C120" s="13" t="s">
        <v>216</v>
      </c>
      <c r="D120" s="26" t="s">
        <v>449</v>
      </c>
      <c r="E120" s="19" t="s">
        <v>228</v>
      </c>
      <c r="F120" s="19">
        <v>0</v>
      </c>
      <c r="G120" s="19" t="s">
        <v>228</v>
      </c>
      <c r="H120" s="19">
        <v>0</v>
      </c>
      <c r="I120" s="19">
        <f t="shared" si="5"/>
        <v>0</v>
      </c>
      <c r="J120" s="19">
        <v>0</v>
      </c>
      <c r="K120" s="19">
        <v>0</v>
      </c>
      <c r="L120" s="24">
        <f t="shared" si="6"/>
        <v>17500</v>
      </c>
      <c r="M120" s="24">
        <f t="shared" si="7"/>
        <v>17500</v>
      </c>
      <c r="N120" s="24">
        <f t="shared" si="8"/>
        <v>0</v>
      </c>
      <c r="O120" s="25">
        <f t="shared" si="9"/>
        <v>0</v>
      </c>
    </row>
    <row r="121" spans="1:15" ht="15" customHeight="1" x14ac:dyDescent="0.2">
      <c r="A121" s="14" t="s">
        <v>280</v>
      </c>
      <c r="B121" s="15" t="s">
        <v>232</v>
      </c>
      <c r="C121" s="13" t="s">
        <v>216</v>
      </c>
      <c r="D121" s="26" t="s">
        <v>358</v>
      </c>
      <c r="E121" s="19" t="s">
        <v>567</v>
      </c>
      <c r="F121" s="19">
        <v>0</v>
      </c>
      <c r="G121" s="19" t="s">
        <v>567</v>
      </c>
      <c r="H121" s="19">
        <v>0</v>
      </c>
      <c r="I121" s="19">
        <f t="shared" si="5"/>
        <v>0</v>
      </c>
      <c r="J121" s="19">
        <v>0</v>
      </c>
      <c r="K121" s="19">
        <v>0</v>
      </c>
      <c r="L121" s="24">
        <f t="shared" si="6"/>
        <v>4028</v>
      </c>
      <c r="M121" s="24">
        <f t="shared" si="7"/>
        <v>4028</v>
      </c>
      <c r="N121" s="24">
        <f t="shared" si="8"/>
        <v>0</v>
      </c>
      <c r="O121" s="25">
        <f t="shared" si="9"/>
        <v>0</v>
      </c>
    </row>
    <row r="122" spans="1:15" ht="15" customHeight="1" x14ac:dyDescent="0.2">
      <c r="A122" s="14" t="s">
        <v>280</v>
      </c>
      <c r="B122" s="15" t="s">
        <v>293</v>
      </c>
      <c r="C122" s="13" t="s">
        <v>216</v>
      </c>
      <c r="D122" s="26" t="s">
        <v>462</v>
      </c>
      <c r="E122" s="19" t="s">
        <v>568</v>
      </c>
      <c r="F122" s="19">
        <v>0</v>
      </c>
      <c r="G122" s="19" t="s">
        <v>568</v>
      </c>
      <c r="H122" s="19">
        <v>0</v>
      </c>
      <c r="I122" s="19">
        <f t="shared" si="5"/>
        <v>0</v>
      </c>
      <c r="J122" s="19">
        <v>0</v>
      </c>
      <c r="K122" s="19">
        <v>0</v>
      </c>
      <c r="L122" s="24">
        <f t="shared" si="6"/>
        <v>1720</v>
      </c>
      <c r="M122" s="24">
        <f t="shared" si="7"/>
        <v>1720</v>
      </c>
      <c r="N122" s="24">
        <f t="shared" si="8"/>
        <v>0</v>
      </c>
      <c r="O122" s="25">
        <f t="shared" si="9"/>
        <v>0</v>
      </c>
    </row>
    <row r="123" spans="1:15" ht="15" customHeight="1" x14ac:dyDescent="0.2">
      <c r="A123" s="14" t="s">
        <v>280</v>
      </c>
      <c r="B123" s="15" t="s">
        <v>233</v>
      </c>
      <c r="C123" s="13" t="s">
        <v>216</v>
      </c>
      <c r="D123" s="26" t="s">
        <v>463</v>
      </c>
      <c r="E123" s="19" t="s">
        <v>183</v>
      </c>
      <c r="F123" s="19">
        <v>0</v>
      </c>
      <c r="G123" s="19" t="s">
        <v>183</v>
      </c>
      <c r="H123" s="19">
        <v>0</v>
      </c>
      <c r="I123" s="19">
        <f t="shared" si="5"/>
        <v>0</v>
      </c>
      <c r="J123" s="19">
        <v>0</v>
      </c>
      <c r="K123" s="19">
        <v>0</v>
      </c>
      <c r="L123" s="24">
        <f t="shared" si="6"/>
        <v>1</v>
      </c>
      <c r="M123" s="24">
        <f t="shared" si="7"/>
        <v>1</v>
      </c>
      <c r="N123" s="24">
        <f t="shared" si="8"/>
        <v>0</v>
      </c>
      <c r="O123" s="25">
        <f t="shared" si="9"/>
        <v>0</v>
      </c>
    </row>
    <row r="124" spans="1:15" ht="15" customHeight="1" x14ac:dyDescent="0.2">
      <c r="A124" s="14" t="s">
        <v>280</v>
      </c>
      <c r="B124" s="15" t="s">
        <v>266</v>
      </c>
      <c r="C124" s="13" t="s">
        <v>267</v>
      </c>
      <c r="D124" s="26" t="s">
        <v>453</v>
      </c>
      <c r="E124" s="19" t="s">
        <v>569</v>
      </c>
      <c r="F124" s="19">
        <v>0</v>
      </c>
      <c r="G124" s="19" t="s">
        <v>569</v>
      </c>
      <c r="H124" s="19">
        <v>0</v>
      </c>
      <c r="I124" s="19">
        <f t="shared" si="5"/>
        <v>0</v>
      </c>
      <c r="J124" s="19">
        <v>0</v>
      </c>
      <c r="K124" s="19">
        <v>0</v>
      </c>
      <c r="L124" s="24">
        <f t="shared" si="6"/>
        <v>26000</v>
      </c>
      <c r="M124" s="24">
        <f t="shared" si="7"/>
        <v>26000</v>
      </c>
      <c r="N124" s="24">
        <f t="shared" si="8"/>
        <v>0</v>
      </c>
      <c r="O124" s="25">
        <f t="shared" si="9"/>
        <v>0</v>
      </c>
    </row>
    <row r="125" spans="1:15" ht="15" customHeight="1" x14ac:dyDescent="0.2">
      <c r="A125" s="14" t="s">
        <v>280</v>
      </c>
      <c r="B125" s="15" t="s">
        <v>236</v>
      </c>
      <c r="C125" s="13" t="s">
        <v>237</v>
      </c>
      <c r="D125" s="26" t="s">
        <v>238</v>
      </c>
      <c r="E125" s="19" t="s">
        <v>206</v>
      </c>
      <c r="F125" s="19">
        <v>0</v>
      </c>
      <c r="G125" s="19" t="s">
        <v>206</v>
      </c>
      <c r="H125" s="19" t="s">
        <v>819</v>
      </c>
      <c r="I125" s="19" t="str">
        <f t="shared" si="5"/>
        <v>1990.00</v>
      </c>
      <c r="J125" s="19" t="s">
        <v>819</v>
      </c>
      <c r="K125" s="19" t="s">
        <v>819</v>
      </c>
      <c r="L125" s="24">
        <f t="shared" si="6"/>
        <v>10</v>
      </c>
      <c r="M125" s="24">
        <f t="shared" si="7"/>
        <v>10</v>
      </c>
      <c r="N125" s="24">
        <f t="shared" si="8"/>
        <v>0</v>
      </c>
      <c r="O125" s="25">
        <f t="shared" si="9"/>
        <v>99.5</v>
      </c>
    </row>
    <row r="126" spans="1:15" ht="15" customHeight="1" x14ac:dyDescent="0.2">
      <c r="A126" s="14" t="s">
        <v>280</v>
      </c>
      <c r="B126" s="15" t="s">
        <v>240</v>
      </c>
      <c r="C126" s="13" t="s">
        <v>237</v>
      </c>
      <c r="D126" s="26" t="s">
        <v>241</v>
      </c>
      <c r="E126" s="19" t="s">
        <v>570</v>
      </c>
      <c r="F126" s="19">
        <v>0</v>
      </c>
      <c r="G126" s="19" t="s">
        <v>570</v>
      </c>
      <c r="H126" s="19" t="s">
        <v>820</v>
      </c>
      <c r="I126" s="19" t="str">
        <f t="shared" si="5"/>
        <v>953.58</v>
      </c>
      <c r="J126" s="19" t="s">
        <v>820</v>
      </c>
      <c r="K126" s="19" t="s">
        <v>820</v>
      </c>
      <c r="L126" s="24">
        <f t="shared" si="6"/>
        <v>9646.42</v>
      </c>
      <c r="M126" s="24">
        <f t="shared" si="7"/>
        <v>9646.42</v>
      </c>
      <c r="N126" s="24">
        <f t="shared" si="8"/>
        <v>0</v>
      </c>
      <c r="O126" s="25">
        <f t="shared" si="9"/>
        <v>8.9960377358490557</v>
      </c>
    </row>
    <row r="127" spans="1:15" ht="15" customHeight="1" x14ac:dyDescent="0.2">
      <c r="A127" s="14" t="s">
        <v>280</v>
      </c>
      <c r="B127" s="15" t="s">
        <v>243</v>
      </c>
      <c r="C127" s="13" t="s">
        <v>237</v>
      </c>
      <c r="D127" s="26" t="s">
        <v>244</v>
      </c>
      <c r="E127" s="19" t="s">
        <v>571</v>
      </c>
      <c r="F127" s="19">
        <v>0</v>
      </c>
      <c r="G127" s="19" t="s">
        <v>571</v>
      </c>
      <c r="H127" s="19">
        <v>0</v>
      </c>
      <c r="I127" s="19">
        <f t="shared" si="5"/>
        <v>0</v>
      </c>
      <c r="J127" s="19">
        <v>0</v>
      </c>
      <c r="K127" s="19">
        <v>0</v>
      </c>
      <c r="L127" s="24">
        <f t="shared" si="6"/>
        <v>2625</v>
      </c>
      <c r="M127" s="24">
        <f t="shared" si="7"/>
        <v>2625</v>
      </c>
      <c r="N127" s="24">
        <f t="shared" si="8"/>
        <v>0</v>
      </c>
      <c r="O127" s="25">
        <f t="shared" si="9"/>
        <v>0</v>
      </c>
    </row>
    <row r="128" spans="1:15" ht="15" customHeight="1" x14ac:dyDescent="0.2">
      <c r="A128" s="14" t="s">
        <v>280</v>
      </c>
      <c r="B128" s="15" t="s">
        <v>369</v>
      </c>
      <c r="C128" s="13" t="s">
        <v>237</v>
      </c>
      <c r="D128" s="26" t="s">
        <v>370</v>
      </c>
      <c r="E128" s="19" t="s">
        <v>395</v>
      </c>
      <c r="F128" s="19">
        <v>0</v>
      </c>
      <c r="G128" s="19" t="s">
        <v>395</v>
      </c>
      <c r="H128" s="19">
        <v>0</v>
      </c>
      <c r="I128" s="19">
        <f t="shared" si="5"/>
        <v>0</v>
      </c>
      <c r="J128" s="19">
        <v>0</v>
      </c>
      <c r="K128" s="19">
        <v>0</v>
      </c>
      <c r="L128" s="24">
        <f t="shared" si="6"/>
        <v>30000</v>
      </c>
      <c r="M128" s="24">
        <f t="shared" si="7"/>
        <v>30000</v>
      </c>
      <c r="N128" s="24">
        <f t="shared" si="8"/>
        <v>0</v>
      </c>
      <c r="O128" s="25">
        <f t="shared" si="9"/>
        <v>0</v>
      </c>
    </row>
    <row r="129" spans="1:15" ht="15" customHeight="1" x14ac:dyDescent="0.2">
      <c r="A129" s="14" t="s">
        <v>296</v>
      </c>
      <c r="B129" s="15" t="s">
        <v>167</v>
      </c>
      <c r="C129" s="13" t="s">
        <v>168</v>
      </c>
      <c r="D129" s="26" t="s">
        <v>169</v>
      </c>
      <c r="E129" s="19" t="s">
        <v>257</v>
      </c>
      <c r="F129" s="19">
        <v>0</v>
      </c>
      <c r="G129" s="19" t="s">
        <v>257</v>
      </c>
      <c r="H129" s="19" t="s">
        <v>929</v>
      </c>
      <c r="I129" s="19" t="str">
        <f t="shared" si="5"/>
        <v>409.80</v>
      </c>
      <c r="J129" s="19" t="s">
        <v>929</v>
      </c>
      <c r="K129" s="19" t="s">
        <v>929</v>
      </c>
      <c r="L129" s="24">
        <f t="shared" si="6"/>
        <v>190.2</v>
      </c>
      <c r="M129" s="24">
        <f t="shared" si="7"/>
        <v>190.2</v>
      </c>
      <c r="N129" s="24">
        <f t="shared" si="8"/>
        <v>0</v>
      </c>
      <c r="O129" s="25">
        <f t="shared" si="9"/>
        <v>68.300000000000011</v>
      </c>
    </row>
    <row r="130" spans="1:15" ht="15" customHeight="1" x14ac:dyDescent="0.2">
      <c r="A130" s="14" t="s">
        <v>296</v>
      </c>
      <c r="B130" s="15" t="s">
        <v>171</v>
      </c>
      <c r="C130" s="13" t="s">
        <v>168</v>
      </c>
      <c r="D130" s="26" t="s">
        <v>172</v>
      </c>
      <c r="E130" s="19" t="s">
        <v>257</v>
      </c>
      <c r="F130" s="19">
        <v>0</v>
      </c>
      <c r="G130" s="19" t="s">
        <v>257</v>
      </c>
      <c r="H130" s="19" t="s">
        <v>930</v>
      </c>
      <c r="I130" s="19" t="str">
        <f t="shared" si="5"/>
        <v>116.53</v>
      </c>
      <c r="J130" s="19" t="s">
        <v>930</v>
      </c>
      <c r="K130" s="19" t="s">
        <v>930</v>
      </c>
      <c r="L130" s="24">
        <f t="shared" si="6"/>
        <v>483.47</v>
      </c>
      <c r="M130" s="24">
        <f t="shared" si="7"/>
        <v>483.47</v>
      </c>
      <c r="N130" s="24">
        <f t="shared" si="8"/>
        <v>0</v>
      </c>
      <c r="O130" s="25">
        <f t="shared" si="9"/>
        <v>19.421666666666667</v>
      </c>
    </row>
    <row r="131" spans="1:15" ht="15" customHeight="1" x14ac:dyDescent="0.2">
      <c r="A131" s="14" t="s">
        <v>296</v>
      </c>
      <c r="B131" s="15" t="s">
        <v>297</v>
      </c>
      <c r="C131" s="13" t="s">
        <v>168</v>
      </c>
      <c r="D131" s="26" t="s">
        <v>464</v>
      </c>
      <c r="E131" s="19" t="s">
        <v>183</v>
      </c>
      <c r="F131" s="19">
        <v>0</v>
      </c>
      <c r="G131" s="19" t="s">
        <v>183</v>
      </c>
      <c r="H131" s="19">
        <v>0</v>
      </c>
      <c r="I131" s="19">
        <f t="shared" ref="I131:I194" si="10">+H131</f>
        <v>0</v>
      </c>
      <c r="J131" s="19">
        <v>0</v>
      </c>
      <c r="K131" s="19">
        <v>0</v>
      </c>
      <c r="L131" s="24">
        <f t="shared" ref="L131:L194" si="11">+G131-I131</f>
        <v>1</v>
      </c>
      <c r="M131" s="24">
        <f t="shared" ref="M131:M194" si="12">+G131-J131</f>
        <v>1</v>
      </c>
      <c r="N131" s="24">
        <f t="shared" ref="N131:N194" si="13">+J131-K131</f>
        <v>0</v>
      </c>
      <c r="O131" s="25">
        <f t="shared" ref="O131:O194" si="14">(+J131/G131)*100</f>
        <v>0</v>
      </c>
    </row>
    <row r="132" spans="1:15" ht="15" customHeight="1" x14ac:dyDescent="0.2">
      <c r="A132" s="14" t="s">
        <v>296</v>
      </c>
      <c r="B132" s="15" t="s">
        <v>194</v>
      </c>
      <c r="C132" s="13" t="s">
        <v>168</v>
      </c>
      <c r="D132" s="26" t="s">
        <v>195</v>
      </c>
      <c r="E132" s="19" t="s">
        <v>299</v>
      </c>
      <c r="F132" s="19">
        <v>0</v>
      </c>
      <c r="G132" s="19" t="s">
        <v>299</v>
      </c>
      <c r="H132" s="19" t="s">
        <v>931</v>
      </c>
      <c r="I132" s="19" t="str">
        <f t="shared" si="10"/>
        <v>365.22</v>
      </c>
      <c r="J132" s="19" t="s">
        <v>931</v>
      </c>
      <c r="K132" s="19" t="s">
        <v>931</v>
      </c>
      <c r="L132" s="24">
        <f t="shared" si="11"/>
        <v>203.77999999999997</v>
      </c>
      <c r="M132" s="24">
        <f t="shared" si="12"/>
        <v>203.77999999999997</v>
      </c>
      <c r="N132" s="24">
        <f t="shared" si="13"/>
        <v>0</v>
      </c>
      <c r="O132" s="25">
        <f t="shared" si="14"/>
        <v>64.186291739894557</v>
      </c>
    </row>
    <row r="133" spans="1:15" ht="15" customHeight="1" x14ac:dyDescent="0.2">
      <c r="A133" s="14" t="s">
        <v>296</v>
      </c>
      <c r="B133" s="15" t="s">
        <v>282</v>
      </c>
      <c r="C133" s="13" t="s">
        <v>210</v>
      </c>
      <c r="D133" s="26" t="s">
        <v>339</v>
      </c>
      <c r="E133" s="19" t="s">
        <v>300</v>
      </c>
      <c r="F133" s="19">
        <v>0</v>
      </c>
      <c r="G133" s="19" t="s">
        <v>300</v>
      </c>
      <c r="H133" s="19" t="s">
        <v>932</v>
      </c>
      <c r="I133" s="19" t="str">
        <f t="shared" si="10"/>
        <v>14988.00</v>
      </c>
      <c r="J133" s="19" t="s">
        <v>932</v>
      </c>
      <c r="K133" s="19" t="s">
        <v>1029</v>
      </c>
      <c r="L133" s="24">
        <f t="shared" si="11"/>
        <v>14988</v>
      </c>
      <c r="M133" s="24">
        <f t="shared" si="12"/>
        <v>14988</v>
      </c>
      <c r="N133" s="24">
        <f t="shared" si="13"/>
        <v>779.54000000000087</v>
      </c>
      <c r="O133" s="25">
        <f t="shared" si="14"/>
        <v>50</v>
      </c>
    </row>
    <row r="134" spans="1:15" ht="15" customHeight="1" x14ac:dyDescent="0.2">
      <c r="A134" s="14" t="s">
        <v>296</v>
      </c>
      <c r="B134" s="15" t="s">
        <v>301</v>
      </c>
      <c r="C134" s="13" t="s">
        <v>210</v>
      </c>
      <c r="D134" s="26" t="s">
        <v>153</v>
      </c>
      <c r="E134" s="19" t="s">
        <v>302</v>
      </c>
      <c r="F134" s="19">
        <v>0</v>
      </c>
      <c r="G134" s="19" t="s">
        <v>302</v>
      </c>
      <c r="H134" s="19" t="s">
        <v>933</v>
      </c>
      <c r="I134" s="19" t="str">
        <f t="shared" si="10"/>
        <v>3412.32</v>
      </c>
      <c r="J134" s="19" t="s">
        <v>933</v>
      </c>
      <c r="K134" s="19" t="s">
        <v>1030</v>
      </c>
      <c r="L134" s="24">
        <f t="shared" si="11"/>
        <v>3412.32</v>
      </c>
      <c r="M134" s="24">
        <f t="shared" si="12"/>
        <v>3412.32</v>
      </c>
      <c r="N134" s="24">
        <f t="shared" si="13"/>
        <v>63.740000000000236</v>
      </c>
      <c r="O134" s="25">
        <f t="shared" si="14"/>
        <v>50</v>
      </c>
    </row>
    <row r="135" spans="1:15" ht="15" customHeight="1" x14ac:dyDescent="0.2">
      <c r="A135" s="14" t="s">
        <v>296</v>
      </c>
      <c r="B135" s="15" t="s">
        <v>209</v>
      </c>
      <c r="C135" s="13" t="s">
        <v>210</v>
      </c>
      <c r="D135" s="26" t="s">
        <v>155</v>
      </c>
      <c r="E135" s="19" t="s">
        <v>572</v>
      </c>
      <c r="F135" s="19">
        <v>0</v>
      </c>
      <c r="G135" s="19" t="s">
        <v>572</v>
      </c>
      <c r="H135" s="19" t="s">
        <v>934</v>
      </c>
      <c r="I135" s="19" t="str">
        <f t="shared" si="10"/>
        <v>3057.37</v>
      </c>
      <c r="J135" s="19" t="s">
        <v>934</v>
      </c>
      <c r="K135" s="19" t="s">
        <v>934</v>
      </c>
      <c r="L135" s="24">
        <f t="shared" si="11"/>
        <v>13841.350000000002</v>
      </c>
      <c r="M135" s="24">
        <f t="shared" si="12"/>
        <v>13841.350000000002</v>
      </c>
      <c r="N135" s="24">
        <f t="shared" si="13"/>
        <v>0</v>
      </c>
      <c r="O135" s="25">
        <f t="shared" si="14"/>
        <v>18.092317051232282</v>
      </c>
    </row>
    <row r="136" spans="1:15" ht="15" customHeight="1" x14ac:dyDescent="0.2">
      <c r="A136" s="14" t="s">
        <v>296</v>
      </c>
      <c r="B136" s="15" t="s">
        <v>211</v>
      </c>
      <c r="C136" s="13" t="s">
        <v>210</v>
      </c>
      <c r="D136" s="26" t="s">
        <v>157</v>
      </c>
      <c r="E136" s="19" t="s">
        <v>573</v>
      </c>
      <c r="F136" s="19">
        <v>0</v>
      </c>
      <c r="G136" s="19" t="s">
        <v>573</v>
      </c>
      <c r="H136" s="19" t="s">
        <v>935</v>
      </c>
      <c r="I136" s="19" t="str">
        <f t="shared" si="10"/>
        <v>3118.68</v>
      </c>
      <c r="J136" s="19" t="s">
        <v>935</v>
      </c>
      <c r="K136" s="19" t="s">
        <v>935</v>
      </c>
      <c r="L136" s="24">
        <f t="shared" si="11"/>
        <v>7331.32</v>
      </c>
      <c r="M136" s="24">
        <f t="shared" si="12"/>
        <v>7331.32</v>
      </c>
      <c r="N136" s="24">
        <f t="shared" si="13"/>
        <v>0</v>
      </c>
      <c r="O136" s="25">
        <f t="shared" si="14"/>
        <v>29.843827751196173</v>
      </c>
    </row>
    <row r="137" spans="1:15" ht="15" customHeight="1" x14ac:dyDescent="0.2">
      <c r="A137" s="14" t="s">
        <v>296</v>
      </c>
      <c r="B137" s="15" t="s">
        <v>212</v>
      </c>
      <c r="C137" s="13" t="s">
        <v>210</v>
      </c>
      <c r="D137" s="26" t="s">
        <v>465</v>
      </c>
      <c r="E137" s="19" t="s">
        <v>574</v>
      </c>
      <c r="F137" s="19">
        <v>0</v>
      </c>
      <c r="G137" s="19" t="s">
        <v>574</v>
      </c>
      <c r="H137" s="19" t="s">
        <v>936</v>
      </c>
      <c r="I137" s="19" t="str">
        <f t="shared" si="10"/>
        <v>27399.94</v>
      </c>
      <c r="J137" s="19" t="s">
        <v>936</v>
      </c>
      <c r="K137" s="19" t="s">
        <v>1031</v>
      </c>
      <c r="L137" s="24">
        <f t="shared" si="11"/>
        <v>138584.06</v>
      </c>
      <c r="M137" s="24">
        <f t="shared" si="12"/>
        <v>138584.06</v>
      </c>
      <c r="N137" s="24">
        <f t="shared" si="13"/>
        <v>524.22999999999956</v>
      </c>
      <c r="O137" s="25">
        <f t="shared" si="14"/>
        <v>16.507579043763254</v>
      </c>
    </row>
    <row r="138" spans="1:15" ht="15" customHeight="1" x14ac:dyDescent="0.2">
      <c r="A138" s="14" t="s">
        <v>296</v>
      </c>
      <c r="B138" s="15" t="s">
        <v>283</v>
      </c>
      <c r="C138" s="13" t="s">
        <v>210</v>
      </c>
      <c r="D138" s="26" t="s">
        <v>163</v>
      </c>
      <c r="E138" s="19" t="s">
        <v>575</v>
      </c>
      <c r="F138" s="19">
        <v>0</v>
      </c>
      <c r="G138" s="19" t="s">
        <v>575</v>
      </c>
      <c r="H138" s="19" t="s">
        <v>937</v>
      </c>
      <c r="I138" s="19" t="str">
        <f t="shared" si="10"/>
        <v>7804.31</v>
      </c>
      <c r="J138" s="19" t="s">
        <v>937</v>
      </c>
      <c r="K138" s="19" t="s">
        <v>937</v>
      </c>
      <c r="L138" s="24">
        <f t="shared" si="11"/>
        <v>16553.82</v>
      </c>
      <c r="M138" s="24">
        <f t="shared" si="12"/>
        <v>16553.82</v>
      </c>
      <c r="N138" s="24">
        <f t="shared" si="13"/>
        <v>0</v>
      </c>
      <c r="O138" s="25">
        <f t="shared" si="14"/>
        <v>32.039856918408759</v>
      </c>
    </row>
    <row r="139" spans="1:15" ht="15" customHeight="1" x14ac:dyDescent="0.2">
      <c r="A139" s="14" t="s">
        <v>296</v>
      </c>
      <c r="B139" s="15" t="s">
        <v>213</v>
      </c>
      <c r="C139" s="13" t="s">
        <v>210</v>
      </c>
      <c r="D139" s="26" t="s">
        <v>344</v>
      </c>
      <c r="E139" s="19" t="s">
        <v>576</v>
      </c>
      <c r="F139" s="19">
        <v>0</v>
      </c>
      <c r="G139" s="19" t="s">
        <v>576</v>
      </c>
      <c r="H139" s="19" t="s">
        <v>938</v>
      </c>
      <c r="I139" s="19" t="str">
        <f t="shared" si="10"/>
        <v>2932.79</v>
      </c>
      <c r="J139" s="19" t="s">
        <v>938</v>
      </c>
      <c r="K139" s="19" t="s">
        <v>938</v>
      </c>
      <c r="L139" s="24">
        <f t="shared" si="11"/>
        <v>13961.27</v>
      </c>
      <c r="M139" s="24">
        <f t="shared" si="12"/>
        <v>13961.27</v>
      </c>
      <c r="N139" s="24">
        <f t="shared" si="13"/>
        <v>0</v>
      </c>
      <c r="O139" s="25">
        <f t="shared" si="14"/>
        <v>17.359888623575383</v>
      </c>
    </row>
    <row r="140" spans="1:15" ht="15" customHeight="1" x14ac:dyDescent="0.2">
      <c r="A140" s="14" t="s">
        <v>296</v>
      </c>
      <c r="B140" s="15" t="s">
        <v>214</v>
      </c>
      <c r="C140" s="13" t="s">
        <v>210</v>
      </c>
      <c r="D140" s="26" t="s">
        <v>456</v>
      </c>
      <c r="E140" s="19" t="s">
        <v>577</v>
      </c>
      <c r="F140" s="19">
        <v>0</v>
      </c>
      <c r="G140" s="19" t="s">
        <v>577</v>
      </c>
      <c r="H140" s="19" t="s">
        <v>784</v>
      </c>
      <c r="I140" s="19" t="str">
        <f t="shared" si="10"/>
        <v>600.77</v>
      </c>
      <c r="J140" s="19" t="s">
        <v>784</v>
      </c>
      <c r="K140" s="19" t="s">
        <v>784</v>
      </c>
      <c r="L140" s="24">
        <f t="shared" si="11"/>
        <v>1571.23</v>
      </c>
      <c r="M140" s="24">
        <f t="shared" si="12"/>
        <v>1571.23</v>
      </c>
      <c r="N140" s="24">
        <f t="shared" si="13"/>
        <v>0</v>
      </c>
      <c r="O140" s="25">
        <f t="shared" si="14"/>
        <v>27.659760589318598</v>
      </c>
    </row>
    <row r="141" spans="1:15" ht="15" customHeight="1" x14ac:dyDescent="0.2">
      <c r="A141" s="14" t="s">
        <v>296</v>
      </c>
      <c r="B141" s="15" t="s">
        <v>304</v>
      </c>
      <c r="C141" s="13" t="s">
        <v>216</v>
      </c>
      <c r="D141" s="26" t="s">
        <v>466</v>
      </c>
      <c r="E141" s="19" t="s">
        <v>183</v>
      </c>
      <c r="F141" s="19">
        <v>0</v>
      </c>
      <c r="G141" s="19" t="s">
        <v>183</v>
      </c>
      <c r="H141" s="19">
        <v>0</v>
      </c>
      <c r="I141" s="19">
        <f t="shared" si="10"/>
        <v>0</v>
      </c>
      <c r="J141" s="19">
        <v>0</v>
      </c>
      <c r="K141" s="19">
        <v>0</v>
      </c>
      <c r="L141" s="24">
        <f t="shared" si="11"/>
        <v>1</v>
      </c>
      <c r="M141" s="24">
        <f t="shared" si="12"/>
        <v>1</v>
      </c>
      <c r="N141" s="24">
        <f t="shared" si="13"/>
        <v>0</v>
      </c>
      <c r="O141" s="25">
        <f t="shared" si="14"/>
        <v>0</v>
      </c>
    </row>
    <row r="142" spans="1:15" ht="15" customHeight="1" x14ac:dyDescent="0.2">
      <c r="A142" s="14" t="s">
        <v>296</v>
      </c>
      <c r="B142" s="15" t="s">
        <v>258</v>
      </c>
      <c r="C142" s="13" t="s">
        <v>216</v>
      </c>
      <c r="D142" s="26" t="s">
        <v>445</v>
      </c>
      <c r="E142" s="19" t="s">
        <v>183</v>
      </c>
      <c r="F142" s="19" t="s">
        <v>788</v>
      </c>
      <c r="G142" s="19" t="s">
        <v>800</v>
      </c>
      <c r="H142" s="19">
        <v>0</v>
      </c>
      <c r="I142" s="19">
        <f t="shared" si="10"/>
        <v>0</v>
      </c>
      <c r="J142" s="19">
        <v>0</v>
      </c>
      <c r="K142" s="19">
        <v>0</v>
      </c>
      <c r="L142" s="24">
        <f t="shared" si="11"/>
        <v>1156</v>
      </c>
      <c r="M142" s="24">
        <f t="shared" si="12"/>
        <v>1156</v>
      </c>
      <c r="N142" s="24">
        <f t="shared" si="13"/>
        <v>0</v>
      </c>
      <c r="O142" s="25">
        <f t="shared" si="14"/>
        <v>0</v>
      </c>
    </row>
    <row r="143" spans="1:15" ht="15" customHeight="1" x14ac:dyDescent="0.2">
      <c r="A143" s="14" t="s">
        <v>296</v>
      </c>
      <c r="B143" s="15" t="s">
        <v>217</v>
      </c>
      <c r="C143" s="13" t="s">
        <v>216</v>
      </c>
      <c r="D143" s="26" t="s">
        <v>467</v>
      </c>
      <c r="E143" s="19" t="s">
        <v>578</v>
      </c>
      <c r="F143" s="19">
        <v>0</v>
      </c>
      <c r="G143" s="19" t="s">
        <v>578</v>
      </c>
      <c r="H143" s="19" t="s">
        <v>939</v>
      </c>
      <c r="I143" s="19" t="str">
        <f t="shared" si="10"/>
        <v>8411.80</v>
      </c>
      <c r="J143" s="19" t="s">
        <v>939</v>
      </c>
      <c r="K143" s="19" t="s">
        <v>939</v>
      </c>
      <c r="L143" s="24">
        <f t="shared" si="11"/>
        <v>67588.2</v>
      </c>
      <c r="M143" s="24">
        <f t="shared" si="12"/>
        <v>67588.2</v>
      </c>
      <c r="N143" s="24">
        <f t="shared" si="13"/>
        <v>0</v>
      </c>
      <c r="O143" s="25">
        <f t="shared" si="14"/>
        <v>11.06815789473684</v>
      </c>
    </row>
    <row r="144" spans="1:15" ht="15" customHeight="1" x14ac:dyDescent="0.2">
      <c r="A144" s="14" t="s">
        <v>296</v>
      </c>
      <c r="B144" s="15" t="s">
        <v>305</v>
      </c>
      <c r="C144" s="13" t="s">
        <v>216</v>
      </c>
      <c r="D144" s="26" t="s">
        <v>468</v>
      </c>
      <c r="E144" s="19" t="s">
        <v>183</v>
      </c>
      <c r="F144" s="19">
        <v>0</v>
      </c>
      <c r="G144" s="19" t="s">
        <v>183</v>
      </c>
      <c r="H144" s="19">
        <v>0</v>
      </c>
      <c r="I144" s="19">
        <f t="shared" si="10"/>
        <v>0</v>
      </c>
      <c r="J144" s="19">
        <v>0</v>
      </c>
      <c r="K144" s="19">
        <v>0</v>
      </c>
      <c r="L144" s="24">
        <f t="shared" si="11"/>
        <v>1</v>
      </c>
      <c r="M144" s="24">
        <f t="shared" si="12"/>
        <v>1</v>
      </c>
      <c r="N144" s="24">
        <f t="shared" si="13"/>
        <v>0</v>
      </c>
      <c r="O144" s="25">
        <f t="shared" si="14"/>
        <v>0</v>
      </c>
    </row>
    <row r="145" spans="1:15" ht="15" customHeight="1" x14ac:dyDescent="0.2">
      <c r="A145" s="14" t="s">
        <v>296</v>
      </c>
      <c r="B145" s="15" t="s">
        <v>286</v>
      </c>
      <c r="C145" s="13" t="s">
        <v>216</v>
      </c>
      <c r="D145" s="26" t="s">
        <v>458</v>
      </c>
      <c r="E145" s="19" t="s">
        <v>183</v>
      </c>
      <c r="F145" s="19">
        <v>0</v>
      </c>
      <c r="G145" s="19" t="s">
        <v>183</v>
      </c>
      <c r="H145" s="19">
        <v>0</v>
      </c>
      <c r="I145" s="19">
        <f t="shared" si="10"/>
        <v>0</v>
      </c>
      <c r="J145" s="19">
        <v>0</v>
      </c>
      <c r="K145" s="19">
        <v>0</v>
      </c>
      <c r="L145" s="24">
        <f t="shared" si="11"/>
        <v>1</v>
      </c>
      <c r="M145" s="24">
        <f t="shared" si="12"/>
        <v>1</v>
      </c>
      <c r="N145" s="24">
        <f t="shared" si="13"/>
        <v>0</v>
      </c>
      <c r="O145" s="25">
        <f t="shared" si="14"/>
        <v>0</v>
      </c>
    </row>
    <row r="146" spans="1:15" ht="15" customHeight="1" x14ac:dyDescent="0.2">
      <c r="A146" s="14" t="s">
        <v>296</v>
      </c>
      <c r="B146" s="15" t="s">
        <v>261</v>
      </c>
      <c r="C146" s="13" t="s">
        <v>216</v>
      </c>
      <c r="D146" s="26" t="s">
        <v>350</v>
      </c>
      <c r="E146" s="19" t="s">
        <v>285</v>
      </c>
      <c r="F146" s="19" t="s">
        <v>789</v>
      </c>
      <c r="G146" s="19" t="s">
        <v>326</v>
      </c>
      <c r="H146" s="19">
        <v>0</v>
      </c>
      <c r="I146" s="19">
        <f t="shared" si="10"/>
        <v>0</v>
      </c>
      <c r="J146" s="19">
        <v>0</v>
      </c>
      <c r="K146" s="19">
        <v>0</v>
      </c>
      <c r="L146" s="24">
        <f t="shared" si="11"/>
        <v>15000</v>
      </c>
      <c r="M146" s="24">
        <f t="shared" si="12"/>
        <v>15000</v>
      </c>
      <c r="N146" s="24">
        <f t="shared" si="13"/>
        <v>0</v>
      </c>
      <c r="O146" s="25">
        <f t="shared" si="14"/>
        <v>0</v>
      </c>
    </row>
    <row r="147" spans="1:15" ht="15" customHeight="1" x14ac:dyDescent="0.2">
      <c r="A147" s="14" t="s">
        <v>296</v>
      </c>
      <c r="B147" s="15" t="s">
        <v>220</v>
      </c>
      <c r="C147" s="13" t="s">
        <v>216</v>
      </c>
      <c r="D147" s="26" t="s">
        <v>290</v>
      </c>
      <c r="E147" s="19" t="s">
        <v>579</v>
      </c>
      <c r="F147" s="19" t="s">
        <v>861</v>
      </c>
      <c r="G147" s="19" t="s">
        <v>873</v>
      </c>
      <c r="H147" s="19" t="s">
        <v>829</v>
      </c>
      <c r="I147" s="19" t="str">
        <f t="shared" si="10"/>
        <v>5430.00</v>
      </c>
      <c r="J147" s="19" t="s">
        <v>829</v>
      </c>
      <c r="K147" s="19" t="s">
        <v>829</v>
      </c>
      <c r="L147" s="24">
        <f t="shared" si="11"/>
        <v>24615.16</v>
      </c>
      <c r="M147" s="24">
        <f t="shared" si="12"/>
        <v>24615.16</v>
      </c>
      <c r="N147" s="24">
        <f t="shared" si="13"/>
        <v>0</v>
      </c>
      <c r="O147" s="25">
        <f t="shared" si="14"/>
        <v>18.072794420132894</v>
      </c>
    </row>
    <row r="148" spans="1:15" ht="15" customHeight="1" x14ac:dyDescent="0.2">
      <c r="A148" s="14" t="s">
        <v>296</v>
      </c>
      <c r="B148" s="15" t="s">
        <v>226</v>
      </c>
      <c r="C148" s="13" t="s">
        <v>216</v>
      </c>
      <c r="D148" s="26" t="s">
        <v>469</v>
      </c>
      <c r="E148" s="19" t="s">
        <v>395</v>
      </c>
      <c r="F148" s="19" t="s">
        <v>862</v>
      </c>
      <c r="G148" s="19" t="s">
        <v>874</v>
      </c>
      <c r="H148" s="19">
        <v>0</v>
      </c>
      <c r="I148" s="19">
        <f t="shared" si="10"/>
        <v>0</v>
      </c>
      <c r="J148" s="19">
        <v>0</v>
      </c>
      <c r="K148" s="19">
        <v>0</v>
      </c>
      <c r="L148" s="24">
        <f t="shared" si="11"/>
        <v>32016</v>
      </c>
      <c r="M148" s="24">
        <f t="shared" si="12"/>
        <v>32016</v>
      </c>
      <c r="N148" s="24">
        <f t="shared" si="13"/>
        <v>0</v>
      </c>
      <c r="O148" s="25">
        <f t="shared" si="14"/>
        <v>0</v>
      </c>
    </row>
    <row r="149" spans="1:15" ht="15" customHeight="1" x14ac:dyDescent="0.2">
      <c r="A149" s="14" t="s">
        <v>296</v>
      </c>
      <c r="B149" s="15" t="s">
        <v>227</v>
      </c>
      <c r="C149" s="13" t="s">
        <v>216</v>
      </c>
      <c r="D149" s="26" t="s">
        <v>437</v>
      </c>
      <c r="E149" s="19" t="s">
        <v>580</v>
      </c>
      <c r="F149" s="19" t="s">
        <v>863</v>
      </c>
      <c r="G149" s="19" t="s">
        <v>875</v>
      </c>
      <c r="H149" s="19">
        <v>0</v>
      </c>
      <c r="I149" s="19">
        <f t="shared" si="10"/>
        <v>0</v>
      </c>
      <c r="J149" s="19">
        <v>0</v>
      </c>
      <c r="K149" s="19">
        <v>0</v>
      </c>
      <c r="L149" s="24">
        <f t="shared" si="11"/>
        <v>1340</v>
      </c>
      <c r="M149" s="24">
        <f t="shared" si="12"/>
        <v>1340</v>
      </c>
      <c r="N149" s="24">
        <f t="shared" si="13"/>
        <v>0</v>
      </c>
      <c r="O149" s="25">
        <f t="shared" si="14"/>
        <v>0</v>
      </c>
    </row>
    <row r="150" spans="1:15" ht="15" customHeight="1" x14ac:dyDescent="0.2">
      <c r="A150" s="14" t="s">
        <v>296</v>
      </c>
      <c r="B150" s="15" t="s">
        <v>265</v>
      </c>
      <c r="C150" s="13" t="s">
        <v>216</v>
      </c>
      <c r="D150" s="26" t="s">
        <v>357</v>
      </c>
      <c r="E150" s="19" t="s">
        <v>316</v>
      </c>
      <c r="F150" s="19" t="s">
        <v>790</v>
      </c>
      <c r="G150" s="19" t="s">
        <v>801</v>
      </c>
      <c r="H150" s="19">
        <v>0</v>
      </c>
      <c r="I150" s="19">
        <f t="shared" si="10"/>
        <v>0</v>
      </c>
      <c r="J150" s="19">
        <v>0</v>
      </c>
      <c r="K150" s="19">
        <v>0</v>
      </c>
      <c r="L150" s="24">
        <f t="shared" si="11"/>
        <v>3080</v>
      </c>
      <c r="M150" s="24">
        <f t="shared" si="12"/>
        <v>3080</v>
      </c>
      <c r="N150" s="24">
        <f t="shared" si="13"/>
        <v>0</v>
      </c>
      <c r="O150" s="25">
        <f t="shared" si="14"/>
        <v>0</v>
      </c>
    </row>
    <row r="151" spans="1:15" ht="15" customHeight="1" x14ac:dyDescent="0.2">
      <c r="A151" s="14" t="s">
        <v>296</v>
      </c>
      <c r="B151" s="15" t="s">
        <v>307</v>
      </c>
      <c r="C151" s="13" t="s">
        <v>216</v>
      </c>
      <c r="D151" s="26" t="s">
        <v>308</v>
      </c>
      <c r="E151" s="19" t="s">
        <v>176</v>
      </c>
      <c r="F151" s="19" t="s">
        <v>791</v>
      </c>
      <c r="G151" s="19" t="s">
        <v>802</v>
      </c>
      <c r="H151" s="19">
        <v>0</v>
      </c>
      <c r="I151" s="19">
        <f t="shared" si="10"/>
        <v>0</v>
      </c>
      <c r="J151" s="19">
        <v>0</v>
      </c>
      <c r="K151" s="19">
        <v>0</v>
      </c>
      <c r="L151" s="24">
        <f t="shared" si="11"/>
        <v>1764</v>
      </c>
      <c r="M151" s="24">
        <f t="shared" si="12"/>
        <v>1764</v>
      </c>
      <c r="N151" s="24">
        <f t="shared" si="13"/>
        <v>0</v>
      </c>
      <c r="O151" s="25">
        <f t="shared" si="14"/>
        <v>0</v>
      </c>
    </row>
    <row r="152" spans="1:15" ht="15" customHeight="1" x14ac:dyDescent="0.2">
      <c r="A152" s="14" t="s">
        <v>296</v>
      </c>
      <c r="B152" s="15" t="s">
        <v>229</v>
      </c>
      <c r="C152" s="13" t="s">
        <v>216</v>
      </c>
      <c r="D152" s="26" t="s">
        <v>460</v>
      </c>
      <c r="E152" s="19" t="s">
        <v>187</v>
      </c>
      <c r="F152" s="19">
        <v>0</v>
      </c>
      <c r="G152" s="19" t="s">
        <v>187</v>
      </c>
      <c r="H152" s="19">
        <v>0</v>
      </c>
      <c r="I152" s="19">
        <f t="shared" si="10"/>
        <v>0</v>
      </c>
      <c r="J152" s="19">
        <v>0</v>
      </c>
      <c r="K152" s="19">
        <v>0</v>
      </c>
      <c r="L152" s="24">
        <f t="shared" si="11"/>
        <v>2500</v>
      </c>
      <c r="M152" s="24">
        <f t="shared" si="12"/>
        <v>2500</v>
      </c>
      <c r="N152" s="24">
        <f t="shared" si="13"/>
        <v>0</v>
      </c>
      <c r="O152" s="25">
        <f t="shared" si="14"/>
        <v>0</v>
      </c>
    </row>
    <row r="153" spans="1:15" ht="15" customHeight="1" x14ac:dyDescent="0.2">
      <c r="A153" s="14" t="s">
        <v>296</v>
      </c>
      <c r="B153" s="15" t="s">
        <v>292</v>
      </c>
      <c r="C153" s="13" t="s">
        <v>216</v>
      </c>
      <c r="D153" s="26" t="s">
        <v>461</v>
      </c>
      <c r="E153" s="19" t="s">
        <v>183</v>
      </c>
      <c r="F153" s="19">
        <v>0</v>
      </c>
      <c r="G153" s="19" t="s">
        <v>183</v>
      </c>
      <c r="H153" s="19">
        <v>0</v>
      </c>
      <c r="I153" s="19">
        <f t="shared" si="10"/>
        <v>0</v>
      </c>
      <c r="J153" s="19">
        <v>0</v>
      </c>
      <c r="K153" s="19">
        <v>0</v>
      </c>
      <c r="L153" s="24">
        <f t="shared" si="11"/>
        <v>1</v>
      </c>
      <c r="M153" s="24">
        <f t="shared" si="12"/>
        <v>1</v>
      </c>
      <c r="N153" s="24">
        <f t="shared" si="13"/>
        <v>0</v>
      </c>
      <c r="O153" s="25">
        <f t="shared" si="14"/>
        <v>0</v>
      </c>
    </row>
    <row r="154" spans="1:15" ht="15" customHeight="1" x14ac:dyDescent="0.2">
      <c r="A154" s="14" t="s">
        <v>296</v>
      </c>
      <c r="B154" s="15" t="s">
        <v>230</v>
      </c>
      <c r="C154" s="13" t="s">
        <v>216</v>
      </c>
      <c r="D154" s="26" t="s">
        <v>449</v>
      </c>
      <c r="E154" s="19" t="s">
        <v>179</v>
      </c>
      <c r="F154" s="19" t="s">
        <v>248</v>
      </c>
      <c r="G154" s="19" t="s">
        <v>803</v>
      </c>
      <c r="H154" s="19">
        <v>0</v>
      </c>
      <c r="I154" s="19">
        <f t="shared" si="10"/>
        <v>0</v>
      </c>
      <c r="J154" s="19">
        <v>0</v>
      </c>
      <c r="K154" s="19">
        <v>0</v>
      </c>
      <c r="L154" s="24">
        <f t="shared" si="11"/>
        <v>5180</v>
      </c>
      <c r="M154" s="24">
        <f t="shared" si="12"/>
        <v>5180</v>
      </c>
      <c r="N154" s="24">
        <f t="shared" si="13"/>
        <v>0</v>
      </c>
      <c r="O154" s="25">
        <f t="shared" si="14"/>
        <v>0</v>
      </c>
    </row>
    <row r="155" spans="1:15" ht="15" customHeight="1" x14ac:dyDescent="0.2">
      <c r="A155" s="14" t="s">
        <v>296</v>
      </c>
      <c r="B155" s="15" t="s">
        <v>309</v>
      </c>
      <c r="C155" s="13" t="s">
        <v>216</v>
      </c>
      <c r="D155" s="26" t="s">
        <v>470</v>
      </c>
      <c r="E155" s="19" t="s">
        <v>581</v>
      </c>
      <c r="F155" s="19" t="s">
        <v>792</v>
      </c>
      <c r="G155" s="19" t="s">
        <v>804</v>
      </c>
      <c r="H155" s="19">
        <v>0</v>
      </c>
      <c r="I155" s="19">
        <f t="shared" si="10"/>
        <v>0</v>
      </c>
      <c r="J155" s="19">
        <v>0</v>
      </c>
      <c r="K155" s="19">
        <v>0</v>
      </c>
      <c r="L155" s="24">
        <f t="shared" si="11"/>
        <v>8482</v>
      </c>
      <c r="M155" s="24">
        <f t="shared" si="12"/>
        <v>8482</v>
      </c>
      <c r="N155" s="24">
        <f t="shared" si="13"/>
        <v>0</v>
      </c>
      <c r="O155" s="25">
        <f t="shared" si="14"/>
        <v>0</v>
      </c>
    </row>
    <row r="156" spans="1:15" ht="15" customHeight="1" x14ac:dyDescent="0.2">
      <c r="A156" s="14" t="s">
        <v>296</v>
      </c>
      <c r="B156" s="15" t="s">
        <v>310</v>
      </c>
      <c r="C156" s="13" t="s">
        <v>216</v>
      </c>
      <c r="D156" s="26" t="s">
        <v>471</v>
      </c>
      <c r="E156" s="19" t="s">
        <v>285</v>
      </c>
      <c r="F156" s="19" t="s">
        <v>864</v>
      </c>
      <c r="G156" s="19" t="s">
        <v>876</v>
      </c>
      <c r="H156" s="19">
        <v>0</v>
      </c>
      <c r="I156" s="19">
        <f t="shared" si="10"/>
        <v>0</v>
      </c>
      <c r="J156" s="19">
        <v>0</v>
      </c>
      <c r="K156" s="19">
        <v>0</v>
      </c>
      <c r="L156" s="24">
        <f t="shared" si="11"/>
        <v>7698.42</v>
      </c>
      <c r="M156" s="24">
        <f t="shared" si="12"/>
        <v>7698.42</v>
      </c>
      <c r="N156" s="24">
        <f t="shared" si="13"/>
        <v>0</v>
      </c>
      <c r="O156" s="25">
        <f t="shared" si="14"/>
        <v>0</v>
      </c>
    </row>
    <row r="157" spans="1:15" ht="15" customHeight="1" x14ac:dyDescent="0.2">
      <c r="A157" s="14" t="s">
        <v>296</v>
      </c>
      <c r="B157" s="15" t="s">
        <v>266</v>
      </c>
      <c r="C157" s="13" t="s">
        <v>267</v>
      </c>
      <c r="D157" s="26" t="s">
        <v>453</v>
      </c>
      <c r="E157" s="19" t="s">
        <v>582</v>
      </c>
      <c r="F157" s="19" t="s">
        <v>793</v>
      </c>
      <c r="G157" s="19" t="s">
        <v>805</v>
      </c>
      <c r="H157" s="19">
        <v>0</v>
      </c>
      <c r="I157" s="19">
        <f t="shared" si="10"/>
        <v>0</v>
      </c>
      <c r="J157" s="19">
        <v>0</v>
      </c>
      <c r="K157" s="19">
        <v>0</v>
      </c>
      <c r="L157" s="24">
        <f t="shared" si="11"/>
        <v>22865</v>
      </c>
      <c r="M157" s="24">
        <f t="shared" si="12"/>
        <v>22865</v>
      </c>
      <c r="N157" s="24">
        <f t="shared" si="13"/>
        <v>0</v>
      </c>
      <c r="O157" s="25">
        <f t="shared" si="14"/>
        <v>0</v>
      </c>
    </row>
    <row r="158" spans="1:15" ht="15" customHeight="1" x14ac:dyDescent="0.2">
      <c r="A158" s="14" t="s">
        <v>296</v>
      </c>
      <c r="B158" s="15" t="s">
        <v>420</v>
      </c>
      <c r="C158" s="13" t="s">
        <v>295</v>
      </c>
      <c r="D158" s="26" t="s">
        <v>472</v>
      </c>
      <c r="E158" s="19" t="s">
        <v>314</v>
      </c>
      <c r="F158" s="19" t="s">
        <v>179</v>
      </c>
      <c r="G158" s="19" t="s">
        <v>806</v>
      </c>
      <c r="H158" s="19" t="s">
        <v>186</v>
      </c>
      <c r="I158" s="19" t="str">
        <f t="shared" si="10"/>
        <v>3000.00</v>
      </c>
      <c r="J158" s="19" t="s">
        <v>186</v>
      </c>
      <c r="K158" s="19" t="s">
        <v>186</v>
      </c>
      <c r="L158" s="24">
        <f t="shared" si="11"/>
        <v>20000</v>
      </c>
      <c r="M158" s="24">
        <f t="shared" si="12"/>
        <v>20000</v>
      </c>
      <c r="N158" s="24">
        <f t="shared" si="13"/>
        <v>0</v>
      </c>
      <c r="O158" s="25">
        <f t="shared" si="14"/>
        <v>13.043478260869565</v>
      </c>
    </row>
    <row r="159" spans="1:15" ht="15" customHeight="1" x14ac:dyDescent="0.2">
      <c r="A159" s="14" t="s">
        <v>296</v>
      </c>
      <c r="B159" s="15" t="s">
        <v>294</v>
      </c>
      <c r="C159" s="13" t="s">
        <v>295</v>
      </c>
      <c r="D159" s="26" t="s">
        <v>473</v>
      </c>
      <c r="E159" s="19" t="s">
        <v>583</v>
      </c>
      <c r="F159" s="19">
        <v>0</v>
      </c>
      <c r="G159" s="19" t="s">
        <v>583</v>
      </c>
      <c r="H159" s="19" t="s">
        <v>591</v>
      </c>
      <c r="I159" s="19" t="str">
        <f t="shared" si="10"/>
        <v>32000.00</v>
      </c>
      <c r="J159" s="19" t="s">
        <v>591</v>
      </c>
      <c r="K159" s="19" t="s">
        <v>606</v>
      </c>
      <c r="L159" s="24">
        <f t="shared" si="11"/>
        <v>9600</v>
      </c>
      <c r="M159" s="24">
        <f t="shared" si="12"/>
        <v>9600</v>
      </c>
      <c r="N159" s="24">
        <f t="shared" si="13"/>
        <v>16000</v>
      </c>
      <c r="O159" s="25">
        <f t="shared" si="14"/>
        <v>76.923076923076934</v>
      </c>
    </row>
    <row r="160" spans="1:15" ht="15" customHeight="1" x14ac:dyDescent="0.2">
      <c r="A160" s="14" t="s">
        <v>296</v>
      </c>
      <c r="B160" s="15" t="s">
        <v>236</v>
      </c>
      <c r="C160" s="13" t="s">
        <v>237</v>
      </c>
      <c r="D160" s="26" t="s">
        <v>238</v>
      </c>
      <c r="E160" s="19" t="s">
        <v>584</v>
      </c>
      <c r="F160" s="19" t="s">
        <v>533</v>
      </c>
      <c r="G160" s="19" t="s">
        <v>807</v>
      </c>
      <c r="H160" s="19">
        <v>0</v>
      </c>
      <c r="I160" s="19">
        <f t="shared" si="10"/>
        <v>0</v>
      </c>
      <c r="J160" s="19">
        <v>0</v>
      </c>
      <c r="K160" s="19">
        <v>0</v>
      </c>
      <c r="L160" s="24">
        <f t="shared" si="11"/>
        <v>22300</v>
      </c>
      <c r="M160" s="24">
        <f t="shared" si="12"/>
        <v>22300</v>
      </c>
      <c r="N160" s="24">
        <f t="shared" si="13"/>
        <v>0</v>
      </c>
      <c r="O160" s="25">
        <f t="shared" si="14"/>
        <v>0</v>
      </c>
    </row>
    <row r="161" spans="1:15" ht="15" customHeight="1" x14ac:dyDescent="0.2">
      <c r="A161" s="14" t="s">
        <v>296</v>
      </c>
      <c r="B161" s="15" t="s">
        <v>240</v>
      </c>
      <c r="C161" s="13" t="s">
        <v>237</v>
      </c>
      <c r="D161" s="26" t="s">
        <v>241</v>
      </c>
      <c r="E161" s="19" t="s">
        <v>173</v>
      </c>
      <c r="F161" s="19">
        <v>0</v>
      </c>
      <c r="G161" s="19" t="s">
        <v>173</v>
      </c>
      <c r="H161" s="19">
        <v>0</v>
      </c>
      <c r="I161" s="19">
        <f t="shared" si="10"/>
        <v>0</v>
      </c>
      <c r="J161" s="19">
        <v>0</v>
      </c>
      <c r="K161" s="19">
        <v>0</v>
      </c>
      <c r="L161" s="24">
        <f t="shared" si="11"/>
        <v>3500</v>
      </c>
      <c r="M161" s="24">
        <f t="shared" si="12"/>
        <v>3500</v>
      </c>
      <c r="N161" s="24">
        <f t="shared" si="13"/>
        <v>0</v>
      </c>
      <c r="O161" s="25">
        <f t="shared" si="14"/>
        <v>0</v>
      </c>
    </row>
    <row r="162" spans="1:15" ht="15" customHeight="1" x14ac:dyDescent="0.2">
      <c r="A162" s="14" t="s">
        <v>296</v>
      </c>
      <c r="B162" s="15" t="s">
        <v>243</v>
      </c>
      <c r="C162" s="13" t="s">
        <v>237</v>
      </c>
      <c r="D162" s="26" t="s">
        <v>244</v>
      </c>
      <c r="E162" s="19" t="s">
        <v>1</v>
      </c>
      <c r="F162" s="19">
        <v>0</v>
      </c>
      <c r="G162" s="19" t="s">
        <v>1</v>
      </c>
      <c r="H162" s="19">
        <v>0</v>
      </c>
      <c r="I162" s="19">
        <f t="shared" si="10"/>
        <v>0</v>
      </c>
      <c r="J162" s="19">
        <v>0</v>
      </c>
      <c r="K162" s="19">
        <v>0</v>
      </c>
      <c r="L162" s="24">
        <f t="shared" si="11"/>
        <v>100</v>
      </c>
      <c r="M162" s="24">
        <f t="shared" si="12"/>
        <v>100</v>
      </c>
      <c r="N162" s="24">
        <f t="shared" si="13"/>
        <v>0</v>
      </c>
      <c r="O162" s="25">
        <f t="shared" si="14"/>
        <v>0</v>
      </c>
    </row>
    <row r="163" spans="1:15" ht="15" customHeight="1" x14ac:dyDescent="0.2">
      <c r="A163" s="14" t="s">
        <v>317</v>
      </c>
      <c r="B163" s="15" t="s">
        <v>167</v>
      </c>
      <c r="C163" s="13" t="s">
        <v>168</v>
      </c>
      <c r="D163" s="26" t="s">
        <v>169</v>
      </c>
      <c r="E163" s="19" t="s">
        <v>281</v>
      </c>
      <c r="F163" s="19">
        <v>0</v>
      </c>
      <c r="G163" s="19" t="s">
        <v>281</v>
      </c>
      <c r="H163" s="19">
        <v>0</v>
      </c>
      <c r="I163" s="19">
        <f t="shared" si="10"/>
        <v>0</v>
      </c>
      <c r="J163" s="19">
        <v>0</v>
      </c>
      <c r="K163" s="19">
        <v>0</v>
      </c>
      <c r="L163" s="24">
        <f t="shared" si="11"/>
        <v>120</v>
      </c>
      <c r="M163" s="24">
        <f t="shared" si="12"/>
        <v>120</v>
      </c>
      <c r="N163" s="24">
        <f t="shared" si="13"/>
        <v>0</v>
      </c>
      <c r="O163" s="25">
        <f t="shared" si="14"/>
        <v>0</v>
      </c>
    </row>
    <row r="164" spans="1:15" ht="15" customHeight="1" x14ac:dyDescent="0.2">
      <c r="A164" s="14" t="s">
        <v>317</v>
      </c>
      <c r="B164" s="15" t="s">
        <v>171</v>
      </c>
      <c r="C164" s="13" t="s">
        <v>168</v>
      </c>
      <c r="D164" s="26" t="s">
        <v>172</v>
      </c>
      <c r="E164" s="19" t="s">
        <v>318</v>
      </c>
      <c r="F164" s="19">
        <v>0</v>
      </c>
      <c r="G164" s="19" t="s">
        <v>318</v>
      </c>
      <c r="H164" s="19">
        <v>0</v>
      </c>
      <c r="I164" s="19">
        <f t="shared" si="10"/>
        <v>0</v>
      </c>
      <c r="J164" s="19">
        <v>0</v>
      </c>
      <c r="K164" s="19">
        <v>0</v>
      </c>
      <c r="L164" s="24">
        <f t="shared" si="11"/>
        <v>60</v>
      </c>
      <c r="M164" s="24">
        <f t="shared" si="12"/>
        <v>60</v>
      </c>
      <c r="N164" s="24">
        <f t="shared" si="13"/>
        <v>0</v>
      </c>
      <c r="O164" s="25">
        <f t="shared" si="14"/>
        <v>0</v>
      </c>
    </row>
    <row r="165" spans="1:15" ht="15" customHeight="1" x14ac:dyDescent="0.2">
      <c r="A165" s="14" t="s">
        <v>317</v>
      </c>
      <c r="B165" s="15" t="s">
        <v>177</v>
      </c>
      <c r="C165" s="13" t="s">
        <v>168</v>
      </c>
      <c r="D165" s="26" t="s">
        <v>178</v>
      </c>
      <c r="E165" s="19" t="s">
        <v>191</v>
      </c>
      <c r="F165" s="19">
        <v>0</v>
      </c>
      <c r="G165" s="19" t="s">
        <v>191</v>
      </c>
      <c r="H165" s="19">
        <v>0</v>
      </c>
      <c r="I165" s="19">
        <f t="shared" si="10"/>
        <v>0</v>
      </c>
      <c r="J165" s="19">
        <v>0</v>
      </c>
      <c r="K165" s="19">
        <v>0</v>
      </c>
      <c r="L165" s="24">
        <f t="shared" si="11"/>
        <v>250</v>
      </c>
      <c r="M165" s="24">
        <f t="shared" si="12"/>
        <v>250</v>
      </c>
      <c r="N165" s="24">
        <f t="shared" si="13"/>
        <v>0</v>
      </c>
      <c r="O165" s="25">
        <f t="shared" si="14"/>
        <v>0</v>
      </c>
    </row>
    <row r="166" spans="1:15" ht="15" customHeight="1" x14ac:dyDescent="0.2">
      <c r="A166" s="14" t="s">
        <v>317</v>
      </c>
      <c r="B166" s="15" t="s">
        <v>181</v>
      </c>
      <c r="C166" s="13" t="s">
        <v>168</v>
      </c>
      <c r="D166" s="26" t="s">
        <v>182</v>
      </c>
      <c r="E166" s="19" t="s">
        <v>271</v>
      </c>
      <c r="F166" s="19">
        <v>0</v>
      </c>
      <c r="G166" s="19" t="s">
        <v>271</v>
      </c>
      <c r="H166" s="19">
        <v>0</v>
      </c>
      <c r="I166" s="19">
        <f t="shared" si="10"/>
        <v>0</v>
      </c>
      <c r="J166" s="19">
        <v>0</v>
      </c>
      <c r="K166" s="19">
        <v>0</v>
      </c>
      <c r="L166" s="24">
        <f t="shared" si="11"/>
        <v>1200</v>
      </c>
      <c r="M166" s="24">
        <f t="shared" si="12"/>
        <v>1200</v>
      </c>
      <c r="N166" s="24">
        <f t="shared" si="13"/>
        <v>0</v>
      </c>
      <c r="O166" s="25">
        <f t="shared" si="14"/>
        <v>0</v>
      </c>
    </row>
    <row r="167" spans="1:15" ht="15" customHeight="1" x14ac:dyDescent="0.2">
      <c r="A167" s="14" t="s">
        <v>317</v>
      </c>
      <c r="B167" s="15" t="s">
        <v>184</v>
      </c>
      <c r="C167" s="13" t="s">
        <v>168</v>
      </c>
      <c r="D167" s="26" t="s">
        <v>185</v>
      </c>
      <c r="E167" s="19" t="s">
        <v>191</v>
      </c>
      <c r="F167" s="19">
        <v>0</v>
      </c>
      <c r="G167" s="19" t="s">
        <v>191</v>
      </c>
      <c r="H167" s="19" t="s">
        <v>821</v>
      </c>
      <c r="I167" s="19" t="str">
        <f t="shared" si="10"/>
        <v>114.95</v>
      </c>
      <c r="J167" s="19" t="s">
        <v>821</v>
      </c>
      <c r="K167" s="19" t="s">
        <v>821</v>
      </c>
      <c r="L167" s="24">
        <f t="shared" si="11"/>
        <v>135.05000000000001</v>
      </c>
      <c r="M167" s="24">
        <f t="shared" si="12"/>
        <v>135.05000000000001</v>
      </c>
      <c r="N167" s="24">
        <f t="shared" si="13"/>
        <v>0</v>
      </c>
      <c r="O167" s="25">
        <f t="shared" si="14"/>
        <v>45.98</v>
      </c>
    </row>
    <row r="168" spans="1:15" ht="15" customHeight="1" x14ac:dyDescent="0.2">
      <c r="A168" s="14" t="s">
        <v>317</v>
      </c>
      <c r="B168" s="15" t="s">
        <v>188</v>
      </c>
      <c r="C168" s="13" t="s">
        <v>168</v>
      </c>
      <c r="D168" s="26" t="s">
        <v>431</v>
      </c>
      <c r="E168" s="19" t="s">
        <v>279</v>
      </c>
      <c r="F168" s="19">
        <v>0</v>
      </c>
      <c r="G168" s="19" t="s">
        <v>279</v>
      </c>
      <c r="H168" s="19">
        <v>0</v>
      </c>
      <c r="I168" s="19">
        <f t="shared" si="10"/>
        <v>0</v>
      </c>
      <c r="J168" s="19">
        <v>0</v>
      </c>
      <c r="K168" s="19">
        <v>0</v>
      </c>
      <c r="L168" s="24">
        <f t="shared" si="11"/>
        <v>800</v>
      </c>
      <c r="M168" s="24">
        <f t="shared" si="12"/>
        <v>800</v>
      </c>
      <c r="N168" s="24">
        <f t="shared" si="13"/>
        <v>0</v>
      </c>
      <c r="O168" s="25">
        <f t="shared" si="14"/>
        <v>0</v>
      </c>
    </row>
    <row r="169" spans="1:15" ht="15" customHeight="1" x14ac:dyDescent="0.2">
      <c r="A169" s="14" t="s">
        <v>317</v>
      </c>
      <c r="B169" s="15" t="s">
        <v>194</v>
      </c>
      <c r="C169" s="13" t="s">
        <v>168</v>
      </c>
      <c r="D169" s="26" t="s">
        <v>195</v>
      </c>
      <c r="E169" s="19" t="s">
        <v>320</v>
      </c>
      <c r="F169" s="19">
        <v>0</v>
      </c>
      <c r="G169" s="19" t="s">
        <v>320</v>
      </c>
      <c r="H169" s="19" t="s">
        <v>940</v>
      </c>
      <c r="I169" s="19" t="str">
        <f t="shared" si="10"/>
        <v>728.27</v>
      </c>
      <c r="J169" s="19" t="s">
        <v>940</v>
      </c>
      <c r="K169" s="19" t="s">
        <v>940</v>
      </c>
      <c r="L169" s="24">
        <f t="shared" si="11"/>
        <v>716.73</v>
      </c>
      <c r="M169" s="24">
        <f t="shared" si="12"/>
        <v>716.73</v>
      </c>
      <c r="N169" s="24">
        <f t="shared" si="13"/>
        <v>0</v>
      </c>
      <c r="O169" s="25">
        <f t="shared" si="14"/>
        <v>50.399307958477515</v>
      </c>
    </row>
    <row r="170" spans="1:15" ht="15" customHeight="1" x14ac:dyDescent="0.2">
      <c r="A170" s="14" t="s">
        <v>317</v>
      </c>
      <c r="B170" s="15" t="s">
        <v>282</v>
      </c>
      <c r="C170" s="13" t="s">
        <v>210</v>
      </c>
      <c r="D170" s="26" t="s">
        <v>339</v>
      </c>
      <c r="E170" s="19" t="s">
        <v>321</v>
      </c>
      <c r="F170" s="19">
        <v>0</v>
      </c>
      <c r="G170" s="19" t="s">
        <v>321</v>
      </c>
      <c r="H170" s="19" t="s">
        <v>941</v>
      </c>
      <c r="I170" s="19" t="str">
        <f t="shared" si="10"/>
        <v>27421.50</v>
      </c>
      <c r="J170" s="19" t="s">
        <v>941</v>
      </c>
      <c r="K170" s="19" t="s">
        <v>1032</v>
      </c>
      <c r="L170" s="24">
        <f t="shared" si="11"/>
        <v>27466.5</v>
      </c>
      <c r="M170" s="24">
        <f t="shared" si="12"/>
        <v>27466.5</v>
      </c>
      <c r="N170" s="24">
        <f t="shared" si="13"/>
        <v>591.20000000000073</v>
      </c>
      <c r="O170" s="25">
        <f t="shared" si="14"/>
        <v>49.95900743331876</v>
      </c>
    </row>
    <row r="171" spans="1:15" ht="15" customHeight="1" x14ac:dyDescent="0.2">
      <c r="A171" s="14" t="s">
        <v>317</v>
      </c>
      <c r="B171" s="15" t="s">
        <v>301</v>
      </c>
      <c r="C171" s="13" t="s">
        <v>210</v>
      </c>
      <c r="D171" s="26" t="s">
        <v>153</v>
      </c>
      <c r="E171" s="19" t="s">
        <v>585</v>
      </c>
      <c r="F171" s="19">
        <v>0</v>
      </c>
      <c r="G171" s="19" t="s">
        <v>585</v>
      </c>
      <c r="H171" s="19" t="s">
        <v>942</v>
      </c>
      <c r="I171" s="19" t="str">
        <f t="shared" si="10"/>
        <v>14055.38</v>
      </c>
      <c r="J171" s="19" t="s">
        <v>942</v>
      </c>
      <c r="K171" s="19" t="s">
        <v>1033</v>
      </c>
      <c r="L171" s="24">
        <f t="shared" si="11"/>
        <v>19106.620000000003</v>
      </c>
      <c r="M171" s="24">
        <f t="shared" si="12"/>
        <v>19106.620000000003</v>
      </c>
      <c r="N171" s="24">
        <f t="shared" si="13"/>
        <v>536.06999999999971</v>
      </c>
      <c r="O171" s="25">
        <f t="shared" si="14"/>
        <v>42.383993727760689</v>
      </c>
    </row>
    <row r="172" spans="1:15" ht="15" customHeight="1" x14ac:dyDescent="0.2">
      <c r="A172" s="14" t="s">
        <v>317</v>
      </c>
      <c r="B172" s="15" t="s">
        <v>209</v>
      </c>
      <c r="C172" s="13" t="s">
        <v>210</v>
      </c>
      <c r="D172" s="26" t="s">
        <v>155</v>
      </c>
      <c r="E172" s="19" t="s">
        <v>586</v>
      </c>
      <c r="F172" s="19">
        <v>0</v>
      </c>
      <c r="G172" s="19" t="s">
        <v>586</v>
      </c>
      <c r="H172" s="19" t="s">
        <v>943</v>
      </c>
      <c r="I172" s="19" t="str">
        <f t="shared" si="10"/>
        <v>1737.42</v>
      </c>
      <c r="J172" s="19" t="s">
        <v>943</v>
      </c>
      <c r="K172" s="19" t="s">
        <v>943</v>
      </c>
      <c r="L172" s="24">
        <f t="shared" si="11"/>
        <v>8915.08</v>
      </c>
      <c r="M172" s="24">
        <f t="shared" si="12"/>
        <v>8915.08</v>
      </c>
      <c r="N172" s="24">
        <f t="shared" si="13"/>
        <v>0</v>
      </c>
      <c r="O172" s="25">
        <f t="shared" si="14"/>
        <v>16.309974184463741</v>
      </c>
    </row>
    <row r="173" spans="1:15" ht="15" customHeight="1" x14ac:dyDescent="0.2">
      <c r="A173" s="14" t="s">
        <v>317</v>
      </c>
      <c r="B173" s="15" t="s">
        <v>211</v>
      </c>
      <c r="C173" s="13" t="s">
        <v>210</v>
      </c>
      <c r="D173" s="26" t="s">
        <v>157</v>
      </c>
      <c r="E173" s="19" t="s">
        <v>587</v>
      </c>
      <c r="F173" s="19">
        <v>0</v>
      </c>
      <c r="G173" s="19" t="s">
        <v>587</v>
      </c>
      <c r="H173" s="19" t="s">
        <v>944</v>
      </c>
      <c r="I173" s="19" t="str">
        <f t="shared" si="10"/>
        <v>3607.75</v>
      </c>
      <c r="J173" s="19" t="s">
        <v>944</v>
      </c>
      <c r="K173" s="19" t="s">
        <v>1034</v>
      </c>
      <c r="L173" s="24">
        <f t="shared" si="11"/>
        <v>2092.25</v>
      </c>
      <c r="M173" s="24">
        <f t="shared" si="12"/>
        <v>2092.25</v>
      </c>
      <c r="N173" s="24">
        <f t="shared" si="13"/>
        <v>57.400000000000091</v>
      </c>
      <c r="O173" s="25">
        <f t="shared" si="14"/>
        <v>63.293859649122808</v>
      </c>
    </row>
    <row r="174" spans="1:15" ht="15" customHeight="1" x14ac:dyDescent="0.2">
      <c r="A174" s="14" t="s">
        <v>317</v>
      </c>
      <c r="B174" s="15" t="s">
        <v>212</v>
      </c>
      <c r="C174" s="13" t="s">
        <v>210</v>
      </c>
      <c r="D174" s="26" t="s">
        <v>465</v>
      </c>
      <c r="E174" s="19" t="s">
        <v>588</v>
      </c>
      <c r="F174" s="19">
        <v>0</v>
      </c>
      <c r="G174" s="19" t="s">
        <v>588</v>
      </c>
      <c r="H174" s="19" t="s">
        <v>945</v>
      </c>
      <c r="I174" s="19" t="str">
        <f t="shared" si="10"/>
        <v>11822.57</v>
      </c>
      <c r="J174" s="19" t="s">
        <v>945</v>
      </c>
      <c r="K174" s="19" t="s">
        <v>1035</v>
      </c>
      <c r="L174" s="24">
        <f t="shared" si="11"/>
        <v>27957.43</v>
      </c>
      <c r="M174" s="24">
        <f t="shared" si="12"/>
        <v>27957.43</v>
      </c>
      <c r="N174" s="24">
        <f t="shared" si="13"/>
        <v>465.23999999999978</v>
      </c>
      <c r="O174" s="25">
        <f t="shared" si="14"/>
        <v>29.719884364002009</v>
      </c>
    </row>
    <row r="175" spans="1:15" ht="15" customHeight="1" x14ac:dyDescent="0.2">
      <c r="A175" s="14" t="s">
        <v>317</v>
      </c>
      <c r="B175" s="15" t="s">
        <v>283</v>
      </c>
      <c r="C175" s="13" t="s">
        <v>210</v>
      </c>
      <c r="D175" s="26" t="s">
        <v>163</v>
      </c>
      <c r="E175" s="19" t="s">
        <v>589</v>
      </c>
      <c r="F175" s="19">
        <v>0</v>
      </c>
      <c r="G175" s="19" t="s">
        <v>589</v>
      </c>
      <c r="H175" s="19" t="s">
        <v>946</v>
      </c>
      <c r="I175" s="19" t="str">
        <f t="shared" si="10"/>
        <v>6504.85</v>
      </c>
      <c r="J175" s="19" t="s">
        <v>946</v>
      </c>
      <c r="K175" s="19" t="s">
        <v>946</v>
      </c>
      <c r="L175" s="24">
        <f t="shared" si="11"/>
        <v>8553.16</v>
      </c>
      <c r="M175" s="24">
        <f t="shared" si="12"/>
        <v>8553.16</v>
      </c>
      <c r="N175" s="24">
        <f t="shared" si="13"/>
        <v>0</v>
      </c>
      <c r="O175" s="25">
        <f t="shared" si="14"/>
        <v>43.198603268293759</v>
      </c>
    </row>
    <row r="176" spans="1:15" ht="15" customHeight="1" x14ac:dyDescent="0.2">
      <c r="A176" s="14" t="s">
        <v>317</v>
      </c>
      <c r="B176" s="15" t="s">
        <v>213</v>
      </c>
      <c r="C176" s="13" t="s">
        <v>210</v>
      </c>
      <c r="D176" s="26" t="s">
        <v>344</v>
      </c>
      <c r="E176" s="19" t="s">
        <v>586</v>
      </c>
      <c r="F176" s="19">
        <v>0</v>
      </c>
      <c r="G176" s="19" t="s">
        <v>586</v>
      </c>
      <c r="H176" s="19" t="s">
        <v>947</v>
      </c>
      <c r="I176" s="19" t="str">
        <f t="shared" si="10"/>
        <v>2726.28</v>
      </c>
      <c r="J176" s="19" t="s">
        <v>947</v>
      </c>
      <c r="K176" s="19" t="s">
        <v>947</v>
      </c>
      <c r="L176" s="24">
        <f t="shared" si="11"/>
        <v>7926.2199999999993</v>
      </c>
      <c r="M176" s="24">
        <f t="shared" si="12"/>
        <v>7926.2199999999993</v>
      </c>
      <c r="N176" s="24">
        <f t="shared" si="13"/>
        <v>0</v>
      </c>
      <c r="O176" s="25">
        <f t="shared" si="14"/>
        <v>25.592865524524761</v>
      </c>
    </row>
    <row r="177" spans="1:15" ht="15" customHeight="1" x14ac:dyDescent="0.2">
      <c r="A177" s="14" t="s">
        <v>317</v>
      </c>
      <c r="B177" s="15" t="s">
        <v>214</v>
      </c>
      <c r="C177" s="13" t="s">
        <v>210</v>
      </c>
      <c r="D177" s="26" t="s">
        <v>456</v>
      </c>
      <c r="E177" s="19" t="s">
        <v>590</v>
      </c>
      <c r="F177" s="19">
        <v>0</v>
      </c>
      <c r="G177" s="19" t="s">
        <v>590</v>
      </c>
      <c r="H177" s="19" t="s">
        <v>822</v>
      </c>
      <c r="I177" s="19" t="str">
        <f t="shared" si="10"/>
        <v>302.50</v>
      </c>
      <c r="J177" s="19" t="s">
        <v>822</v>
      </c>
      <c r="K177" s="19" t="s">
        <v>822</v>
      </c>
      <c r="L177" s="24">
        <f t="shared" si="11"/>
        <v>3012.5</v>
      </c>
      <c r="M177" s="24">
        <f t="shared" si="12"/>
        <v>3012.5</v>
      </c>
      <c r="N177" s="24">
        <f t="shared" si="13"/>
        <v>0</v>
      </c>
      <c r="O177" s="25">
        <f t="shared" si="14"/>
        <v>9.1251885369532424</v>
      </c>
    </row>
    <row r="178" spans="1:15" ht="15" customHeight="1" x14ac:dyDescent="0.2">
      <c r="A178" s="14" t="s">
        <v>317</v>
      </c>
      <c r="B178" s="15" t="s">
        <v>323</v>
      </c>
      <c r="C178" s="13" t="s">
        <v>216</v>
      </c>
      <c r="D178" s="26" t="s">
        <v>474</v>
      </c>
      <c r="E178" s="19" t="s">
        <v>591</v>
      </c>
      <c r="F178" s="19">
        <v>0</v>
      </c>
      <c r="G178" s="19" t="s">
        <v>591</v>
      </c>
      <c r="H178" s="19">
        <v>0</v>
      </c>
      <c r="I178" s="19">
        <f t="shared" si="10"/>
        <v>0</v>
      </c>
      <c r="J178" s="19">
        <v>0</v>
      </c>
      <c r="K178" s="19">
        <v>0</v>
      </c>
      <c r="L178" s="24">
        <f t="shared" si="11"/>
        <v>32000</v>
      </c>
      <c r="M178" s="24">
        <f t="shared" si="12"/>
        <v>32000</v>
      </c>
      <c r="N178" s="24">
        <f t="shared" si="13"/>
        <v>0</v>
      </c>
      <c r="O178" s="25">
        <f t="shared" si="14"/>
        <v>0</v>
      </c>
    </row>
    <row r="179" spans="1:15" ht="15" customHeight="1" x14ac:dyDescent="0.2">
      <c r="A179" s="14" t="s">
        <v>317</v>
      </c>
      <c r="B179" s="15" t="s">
        <v>220</v>
      </c>
      <c r="C179" s="13" t="s">
        <v>216</v>
      </c>
      <c r="D179" s="26" t="s">
        <v>290</v>
      </c>
      <c r="E179" s="19" t="s">
        <v>592</v>
      </c>
      <c r="F179" s="19">
        <v>0</v>
      </c>
      <c r="G179" s="19" t="s">
        <v>592</v>
      </c>
      <c r="H179" s="19" t="s">
        <v>829</v>
      </c>
      <c r="I179" s="19" t="str">
        <f t="shared" si="10"/>
        <v>5430.00</v>
      </c>
      <c r="J179" s="19" t="s">
        <v>829</v>
      </c>
      <c r="K179" s="19" t="s">
        <v>829</v>
      </c>
      <c r="L179" s="24">
        <f t="shared" si="11"/>
        <v>43911.05</v>
      </c>
      <c r="M179" s="24">
        <f t="shared" si="12"/>
        <v>43911.05</v>
      </c>
      <c r="N179" s="24">
        <f t="shared" si="13"/>
        <v>0</v>
      </c>
      <c r="O179" s="25">
        <f t="shared" si="14"/>
        <v>11.005035361022921</v>
      </c>
    </row>
    <row r="180" spans="1:15" ht="15" customHeight="1" x14ac:dyDescent="0.2">
      <c r="A180" s="14" t="s">
        <v>317</v>
      </c>
      <c r="B180" s="15" t="s">
        <v>325</v>
      </c>
      <c r="C180" s="13" t="s">
        <v>216</v>
      </c>
      <c r="D180" s="26" t="s">
        <v>475</v>
      </c>
      <c r="E180" s="19" t="s">
        <v>183</v>
      </c>
      <c r="F180" s="19">
        <v>0</v>
      </c>
      <c r="G180" s="19" t="s">
        <v>183</v>
      </c>
      <c r="H180" s="19">
        <v>0</v>
      </c>
      <c r="I180" s="19">
        <f t="shared" si="10"/>
        <v>0</v>
      </c>
      <c r="J180" s="19">
        <v>0</v>
      </c>
      <c r="K180" s="19">
        <v>0</v>
      </c>
      <c r="L180" s="24">
        <f t="shared" si="11"/>
        <v>1</v>
      </c>
      <c r="M180" s="24">
        <f t="shared" si="12"/>
        <v>1</v>
      </c>
      <c r="N180" s="24">
        <f t="shared" si="13"/>
        <v>0</v>
      </c>
      <c r="O180" s="25">
        <f t="shared" si="14"/>
        <v>0</v>
      </c>
    </row>
    <row r="181" spans="1:15" ht="15" customHeight="1" x14ac:dyDescent="0.2">
      <c r="A181" s="14" t="s">
        <v>317</v>
      </c>
      <c r="B181" s="15" t="s">
        <v>230</v>
      </c>
      <c r="C181" s="13" t="s">
        <v>216</v>
      </c>
      <c r="D181" s="26" t="s">
        <v>449</v>
      </c>
      <c r="E181" s="19" t="s">
        <v>303</v>
      </c>
      <c r="F181" s="19">
        <v>0</v>
      </c>
      <c r="G181" s="19" t="s">
        <v>303</v>
      </c>
      <c r="H181" s="19">
        <v>0</v>
      </c>
      <c r="I181" s="19">
        <f t="shared" si="10"/>
        <v>0</v>
      </c>
      <c r="J181" s="19">
        <v>0</v>
      </c>
      <c r="K181" s="19">
        <v>0</v>
      </c>
      <c r="L181" s="24">
        <f t="shared" si="11"/>
        <v>300</v>
      </c>
      <c r="M181" s="24">
        <f t="shared" si="12"/>
        <v>300</v>
      </c>
      <c r="N181" s="24">
        <f t="shared" si="13"/>
        <v>0</v>
      </c>
      <c r="O181" s="25">
        <f t="shared" si="14"/>
        <v>0</v>
      </c>
    </row>
    <row r="182" spans="1:15" ht="15" customHeight="1" x14ac:dyDescent="0.2">
      <c r="A182" s="14" t="s">
        <v>317</v>
      </c>
      <c r="B182" s="15" t="s">
        <v>233</v>
      </c>
      <c r="C182" s="13" t="s">
        <v>216</v>
      </c>
      <c r="D182" s="26" t="s">
        <v>463</v>
      </c>
      <c r="E182" s="19" t="s">
        <v>183</v>
      </c>
      <c r="F182" s="19">
        <v>0</v>
      </c>
      <c r="G182" s="19" t="s">
        <v>183</v>
      </c>
      <c r="H182" s="19">
        <v>0</v>
      </c>
      <c r="I182" s="19">
        <f t="shared" si="10"/>
        <v>0</v>
      </c>
      <c r="J182" s="19">
        <v>0</v>
      </c>
      <c r="K182" s="19">
        <v>0</v>
      </c>
      <c r="L182" s="24">
        <f t="shared" si="11"/>
        <v>1</v>
      </c>
      <c r="M182" s="24">
        <f t="shared" si="12"/>
        <v>1</v>
      </c>
      <c r="N182" s="24">
        <f t="shared" si="13"/>
        <v>0</v>
      </c>
      <c r="O182" s="25">
        <f t="shared" si="14"/>
        <v>0</v>
      </c>
    </row>
    <row r="183" spans="1:15" ht="15" customHeight="1" x14ac:dyDescent="0.2">
      <c r="A183" s="14" t="s">
        <v>317</v>
      </c>
      <c r="B183" s="15" t="s">
        <v>236</v>
      </c>
      <c r="C183" s="13" t="s">
        <v>237</v>
      </c>
      <c r="D183" s="26" t="s">
        <v>238</v>
      </c>
      <c r="E183" s="19" t="s">
        <v>303</v>
      </c>
      <c r="F183" s="19">
        <v>0</v>
      </c>
      <c r="G183" s="19" t="s">
        <v>303</v>
      </c>
      <c r="H183" s="19">
        <v>0</v>
      </c>
      <c r="I183" s="19">
        <f t="shared" si="10"/>
        <v>0</v>
      </c>
      <c r="J183" s="19">
        <v>0</v>
      </c>
      <c r="K183" s="19">
        <v>0</v>
      </c>
      <c r="L183" s="24">
        <f t="shared" si="11"/>
        <v>300</v>
      </c>
      <c r="M183" s="24">
        <f t="shared" si="12"/>
        <v>300</v>
      </c>
      <c r="N183" s="24">
        <f t="shared" si="13"/>
        <v>0</v>
      </c>
      <c r="O183" s="25">
        <f t="shared" si="14"/>
        <v>0</v>
      </c>
    </row>
    <row r="184" spans="1:15" ht="15" customHeight="1" x14ac:dyDescent="0.2">
      <c r="A184" s="14" t="s">
        <v>317</v>
      </c>
      <c r="B184" s="15" t="s">
        <v>240</v>
      </c>
      <c r="C184" s="13" t="s">
        <v>237</v>
      </c>
      <c r="D184" s="26" t="s">
        <v>241</v>
      </c>
      <c r="E184" s="19" t="s">
        <v>593</v>
      </c>
      <c r="F184" s="19">
        <v>0</v>
      </c>
      <c r="G184" s="19" t="s">
        <v>593</v>
      </c>
      <c r="H184" s="19">
        <v>0</v>
      </c>
      <c r="I184" s="19">
        <f t="shared" si="10"/>
        <v>0</v>
      </c>
      <c r="J184" s="19">
        <v>0</v>
      </c>
      <c r="K184" s="19">
        <v>0</v>
      </c>
      <c r="L184" s="24">
        <f t="shared" si="11"/>
        <v>10900</v>
      </c>
      <c r="M184" s="24">
        <f t="shared" si="12"/>
        <v>10900</v>
      </c>
      <c r="N184" s="24">
        <f t="shared" si="13"/>
        <v>0</v>
      </c>
      <c r="O184" s="25">
        <f t="shared" si="14"/>
        <v>0</v>
      </c>
    </row>
    <row r="185" spans="1:15" ht="15" customHeight="1" x14ac:dyDescent="0.2">
      <c r="A185" s="14" t="s">
        <v>327</v>
      </c>
      <c r="B185" s="15" t="s">
        <v>194</v>
      </c>
      <c r="C185" s="13" t="s">
        <v>168</v>
      </c>
      <c r="D185" s="26" t="s">
        <v>195</v>
      </c>
      <c r="E185" s="19" t="s">
        <v>328</v>
      </c>
      <c r="F185" s="19">
        <v>0</v>
      </c>
      <c r="G185" s="19" t="s">
        <v>328</v>
      </c>
      <c r="H185" s="19" t="s">
        <v>948</v>
      </c>
      <c r="I185" s="19" t="str">
        <f t="shared" si="10"/>
        <v>1499.96</v>
      </c>
      <c r="J185" s="19" t="s">
        <v>948</v>
      </c>
      <c r="K185" s="19" t="s">
        <v>948</v>
      </c>
      <c r="L185" s="24">
        <f t="shared" si="11"/>
        <v>959.04</v>
      </c>
      <c r="M185" s="24">
        <f t="shared" si="12"/>
        <v>959.04</v>
      </c>
      <c r="N185" s="24">
        <f t="shared" si="13"/>
        <v>0</v>
      </c>
      <c r="O185" s="25">
        <f t="shared" si="14"/>
        <v>60.998779991866613</v>
      </c>
    </row>
    <row r="186" spans="1:15" ht="15" customHeight="1" x14ac:dyDescent="0.2">
      <c r="A186" s="14" t="s">
        <v>327</v>
      </c>
      <c r="B186" s="15" t="s">
        <v>282</v>
      </c>
      <c r="C186" s="13" t="s">
        <v>210</v>
      </c>
      <c r="D186" s="26" t="s">
        <v>339</v>
      </c>
      <c r="E186" s="19" t="s">
        <v>329</v>
      </c>
      <c r="F186" s="19">
        <v>0</v>
      </c>
      <c r="G186" s="19" t="s">
        <v>329</v>
      </c>
      <c r="H186" s="19" t="s">
        <v>949</v>
      </c>
      <c r="I186" s="19" t="str">
        <f t="shared" si="10"/>
        <v>23460.00</v>
      </c>
      <c r="J186" s="19" t="s">
        <v>949</v>
      </c>
      <c r="K186" s="19" t="s">
        <v>1036</v>
      </c>
      <c r="L186" s="24">
        <f t="shared" si="11"/>
        <v>23460</v>
      </c>
      <c r="M186" s="24">
        <f t="shared" si="12"/>
        <v>23460</v>
      </c>
      <c r="N186" s="24">
        <f t="shared" si="13"/>
        <v>1034.7700000000004</v>
      </c>
      <c r="O186" s="25">
        <f t="shared" si="14"/>
        <v>50</v>
      </c>
    </row>
    <row r="187" spans="1:15" ht="15" customHeight="1" x14ac:dyDescent="0.2">
      <c r="A187" s="14" t="s">
        <v>327</v>
      </c>
      <c r="B187" s="15" t="s">
        <v>301</v>
      </c>
      <c r="C187" s="13" t="s">
        <v>210</v>
      </c>
      <c r="D187" s="26" t="s">
        <v>153</v>
      </c>
      <c r="E187" s="19" t="s">
        <v>594</v>
      </c>
      <c r="F187" s="19">
        <v>0</v>
      </c>
      <c r="G187" s="19" t="s">
        <v>594</v>
      </c>
      <c r="H187" s="19" t="s">
        <v>950</v>
      </c>
      <c r="I187" s="19" t="str">
        <f t="shared" si="10"/>
        <v>33688.99</v>
      </c>
      <c r="J187" s="19" t="s">
        <v>950</v>
      </c>
      <c r="K187" s="19" t="s">
        <v>1037</v>
      </c>
      <c r="L187" s="24">
        <f t="shared" si="11"/>
        <v>33921.65</v>
      </c>
      <c r="M187" s="24">
        <f t="shared" si="12"/>
        <v>33921.65</v>
      </c>
      <c r="N187" s="24">
        <f t="shared" si="13"/>
        <v>1175.1499999999978</v>
      </c>
      <c r="O187" s="25">
        <f t="shared" si="14"/>
        <v>49.827941282614688</v>
      </c>
    </row>
    <row r="188" spans="1:15" ht="15" customHeight="1" x14ac:dyDescent="0.2">
      <c r="A188" s="14" t="s">
        <v>327</v>
      </c>
      <c r="B188" s="15" t="s">
        <v>209</v>
      </c>
      <c r="C188" s="13" t="s">
        <v>210</v>
      </c>
      <c r="D188" s="26" t="s">
        <v>155</v>
      </c>
      <c r="E188" s="19" t="s">
        <v>595</v>
      </c>
      <c r="F188" s="19">
        <v>0</v>
      </c>
      <c r="G188" s="19" t="s">
        <v>595</v>
      </c>
      <c r="H188" s="19" t="s">
        <v>951</v>
      </c>
      <c r="I188" s="19" t="str">
        <f t="shared" si="10"/>
        <v>243.00</v>
      </c>
      <c r="J188" s="19" t="s">
        <v>951</v>
      </c>
      <c r="K188" s="19" t="s">
        <v>951</v>
      </c>
      <c r="L188" s="24">
        <f t="shared" si="11"/>
        <v>10887.22</v>
      </c>
      <c r="M188" s="24">
        <f t="shared" si="12"/>
        <v>10887.22</v>
      </c>
      <c r="N188" s="24">
        <f t="shared" si="13"/>
        <v>0</v>
      </c>
      <c r="O188" s="25">
        <f t="shared" si="14"/>
        <v>2.1832452548107768</v>
      </c>
    </row>
    <row r="189" spans="1:15" ht="15" customHeight="1" x14ac:dyDescent="0.2">
      <c r="A189" s="14" t="s">
        <v>327</v>
      </c>
      <c r="B189" s="15" t="s">
        <v>211</v>
      </c>
      <c r="C189" s="13" t="s">
        <v>210</v>
      </c>
      <c r="D189" s="26" t="s">
        <v>157</v>
      </c>
      <c r="E189" s="19" t="s">
        <v>596</v>
      </c>
      <c r="F189" s="19">
        <v>0</v>
      </c>
      <c r="G189" s="19" t="s">
        <v>596</v>
      </c>
      <c r="H189" s="19" t="s">
        <v>952</v>
      </c>
      <c r="I189" s="19" t="str">
        <f t="shared" si="10"/>
        <v>6737.04</v>
      </c>
      <c r="J189" s="19" t="s">
        <v>952</v>
      </c>
      <c r="K189" s="19" t="s">
        <v>1038</v>
      </c>
      <c r="L189" s="24">
        <f t="shared" si="11"/>
        <v>862.96</v>
      </c>
      <c r="M189" s="24">
        <f t="shared" si="12"/>
        <v>862.96</v>
      </c>
      <c r="N189" s="24">
        <f t="shared" si="13"/>
        <v>99.470000000000255</v>
      </c>
      <c r="O189" s="25">
        <f t="shared" si="14"/>
        <v>88.645263157894732</v>
      </c>
    </row>
    <row r="190" spans="1:15" ht="15" customHeight="1" x14ac:dyDescent="0.2">
      <c r="A190" s="14" t="s">
        <v>327</v>
      </c>
      <c r="B190" s="15" t="s">
        <v>212</v>
      </c>
      <c r="C190" s="13" t="s">
        <v>210</v>
      </c>
      <c r="D190" s="26" t="s">
        <v>159</v>
      </c>
      <c r="E190" s="19" t="s">
        <v>597</v>
      </c>
      <c r="F190" s="19">
        <v>0</v>
      </c>
      <c r="G190" s="19" t="s">
        <v>597</v>
      </c>
      <c r="H190" s="19" t="s">
        <v>953</v>
      </c>
      <c r="I190" s="19" t="str">
        <f t="shared" si="10"/>
        <v>9479.80</v>
      </c>
      <c r="J190" s="19" t="s">
        <v>953</v>
      </c>
      <c r="K190" s="19" t="s">
        <v>1039</v>
      </c>
      <c r="L190" s="24">
        <f t="shared" si="11"/>
        <v>9552.2000000000007</v>
      </c>
      <c r="M190" s="24">
        <f t="shared" si="12"/>
        <v>9552.2000000000007</v>
      </c>
      <c r="N190" s="24">
        <f t="shared" si="13"/>
        <v>206.8799999999992</v>
      </c>
      <c r="O190" s="25">
        <f t="shared" si="14"/>
        <v>49.809794031105504</v>
      </c>
    </row>
    <row r="191" spans="1:15" ht="15" customHeight="1" x14ac:dyDescent="0.2">
      <c r="A191" s="14" t="s">
        <v>327</v>
      </c>
      <c r="B191" s="15" t="s">
        <v>283</v>
      </c>
      <c r="C191" s="13" t="s">
        <v>210</v>
      </c>
      <c r="D191" s="26" t="s">
        <v>163</v>
      </c>
      <c r="E191" s="19" t="s">
        <v>598</v>
      </c>
      <c r="F191" s="19">
        <v>0</v>
      </c>
      <c r="G191" s="19" t="s">
        <v>598</v>
      </c>
      <c r="H191" s="19" t="s">
        <v>954</v>
      </c>
      <c r="I191" s="19" t="str">
        <f t="shared" si="10"/>
        <v>7932.75</v>
      </c>
      <c r="J191" s="19" t="s">
        <v>954</v>
      </c>
      <c r="K191" s="19" t="s">
        <v>954</v>
      </c>
      <c r="L191" s="24">
        <f t="shared" si="11"/>
        <v>7965.35</v>
      </c>
      <c r="M191" s="24">
        <f t="shared" si="12"/>
        <v>7965.35</v>
      </c>
      <c r="N191" s="24">
        <f t="shared" si="13"/>
        <v>0</v>
      </c>
      <c r="O191" s="25">
        <f t="shared" si="14"/>
        <v>49.897472024958958</v>
      </c>
    </row>
    <row r="192" spans="1:15" ht="15" customHeight="1" x14ac:dyDescent="0.2">
      <c r="A192" s="14" t="s">
        <v>327</v>
      </c>
      <c r="B192" s="15" t="s">
        <v>213</v>
      </c>
      <c r="C192" s="13" t="s">
        <v>210</v>
      </c>
      <c r="D192" s="26" t="s">
        <v>344</v>
      </c>
      <c r="E192" s="19" t="s">
        <v>595</v>
      </c>
      <c r="F192" s="19">
        <v>0</v>
      </c>
      <c r="G192" s="19" t="s">
        <v>595</v>
      </c>
      <c r="H192" s="19" t="s">
        <v>955</v>
      </c>
      <c r="I192" s="19" t="str">
        <f t="shared" si="10"/>
        <v>5128.00</v>
      </c>
      <c r="J192" s="19" t="s">
        <v>955</v>
      </c>
      <c r="K192" s="19" t="s">
        <v>955</v>
      </c>
      <c r="L192" s="24">
        <f t="shared" si="11"/>
        <v>6002.2199999999993</v>
      </c>
      <c r="M192" s="24">
        <f t="shared" si="12"/>
        <v>6002.2199999999993</v>
      </c>
      <c r="N192" s="24">
        <f t="shared" si="13"/>
        <v>0</v>
      </c>
      <c r="O192" s="25">
        <f t="shared" si="14"/>
        <v>46.072764060368982</v>
      </c>
    </row>
    <row r="193" spans="1:15" ht="15" customHeight="1" x14ac:dyDescent="0.2">
      <c r="A193" s="14" t="s">
        <v>327</v>
      </c>
      <c r="B193" s="15" t="s">
        <v>214</v>
      </c>
      <c r="C193" s="13" t="s">
        <v>210</v>
      </c>
      <c r="D193" s="26" t="s">
        <v>456</v>
      </c>
      <c r="E193" s="19" t="s">
        <v>599</v>
      </c>
      <c r="F193" s="19">
        <v>0</v>
      </c>
      <c r="G193" s="19" t="s">
        <v>599</v>
      </c>
      <c r="H193" s="19">
        <v>0</v>
      </c>
      <c r="I193" s="19">
        <f t="shared" si="10"/>
        <v>0</v>
      </c>
      <c r="J193" s="19">
        <v>0</v>
      </c>
      <c r="K193" s="19">
        <v>0</v>
      </c>
      <c r="L193" s="24">
        <f t="shared" si="11"/>
        <v>1586</v>
      </c>
      <c r="M193" s="24">
        <f t="shared" si="12"/>
        <v>1586</v>
      </c>
      <c r="N193" s="24">
        <f t="shared" si="13"/>
        <v>0</v>
      </c>
      <c r="O193" s="25">
        <f t="shared" si="14"/>
        <v>0</v>
      </c>
    </row>
    <row r="194" spans="1:15" ht="15" customHeight="1" x14ac:dyDescent="0.2">
      <c r="A194" s="14" t="s">
        <v>327</v>
      </c>
      <c r="B194" s="15" t="s">
        <v>258</v>
      </c>
      <c r="C194" s="13" t="s">
        <v>216</v>
      </c>
      <c r="D194" s="26" t="s">
        <v>445</v>
      </c>
      <c r="E194" s="19" t="s">
        <v>600</v>
      </c>
      <c r="F194" s="19">
        <v>0</v>
      </c>
      <c r="G194" s="19" t="s">
        <v>600</v>
      </c>
      <c r="H194" s="19">
        <v>0</v>
      </c>
      <c r="I194" s="19">
        <f t="shared" si="10"/>
        <v>0</v>
      </c>
      <c r="J194" s="19">
        <v>0</v>
      </c>
      <c r="K194" s="19">
        <v>0</v>
      </c>
      <c r="L194" s="24">
        <f t="shared" si="11"/>
        <v>3601</v>
      </c>
      <c r="M194" s="24">
        <f t="shared" si="12"/>
        <v>3601</v>
      </c>
      <c r="N194" s="24">
        <f t="shared" si="13"/>
        <v>0</v>
      </c>
      <c r="O194" s="25">
        <f t="shared" si="14"/>
        <v>0</v>
      </c>
    </row>
    <row r="195" spans="1:15" ht="15" customHeight="1" x14ac:dyDescent="0.2">
      <c r="A195" s="14" t="s">
        <v>327</v>
      </c>
      <c r="B195" s="15" t="s">
        <v>259</v>
      </c>
      <c r="C195" s="13" t="s">
        <v>216</v>
      </c>
      <c r="D195" s="26" t="s">
        <v>284</v>
      </c>
      <c r="E195" s="19" t="s">
        <v>601</v>
      </c>
      <c r="F195" s="19">
        <v>0</v>
      </c>
      <c r="G195" s="19" t="s">
        <v>601</v>
      </c>
      <c r="H195" s="19">
        <v>0</v>
      </c>
      <c r="I195" s="19">
        <f t="shared" ref="I195:I258" si="15">+H195</f>
        <v>0</v>
      </c>
      <c r="J195" s="19">
        <v>0</v>
      </c>
      <c r="K195" s="19">
        <v>0</v>
      </c>
      <c r="L195" s="24">
        <f t="shared" ref="L195:L258" si="16">+G195-I195</f>
        <v>611</v>
      </c>
      <c r="M195" s="24">
        <f t="shared" ref="M195:M258" si="17">+G195-J195</f>
        <v>611</v>
      </c>
      <c r="N195" s="24">
        <f t="shared" ref="N195:N258" si="18">+J195-K195</f>
        <v>0</v>
      </c>
      <c r="O195" s="25">
        <f t="shared" ref="O195:O258" si="19">(+J195/G195)*100</f>
        <v>0</v>
      </c>
    </row>
    <row r="196" spans="1:15" ht="15" customHeight="1" x14ac:dyDescent="0.2">
      <c r="A196" s="14" t="s">
        <v>327</v>
      </c>
      <c r="B196" s="15" t="s">
        <v>288</v>
      </c>
      <c r="C196" s="13" t="s">
        <v>216</v>
      </c>
      <c r="D196" s="26" t="s">
        <v>476</v>
      </c>
      <c r="E196" s="19" t="s">
        <v>183</v>
      </c>
      <c r="F196" s="19">
        <v>0</v>
      </c>
      <c r="G196" s="19" t="s">
        <v>183</v>
      </c>
      <c r="H196" s="19">
        <v>0</v>
      </c>
      <c r="I196" s="19">
        <f t="shared" si="15"/>
        <v>0</v>
      </c>
      <c r="J196" s="19">
        <v>0</v>
      </c>
      <c r="K196" s="19">
        <v>0</v>
      </c>
      <c r="L196" s="24">
        <f t="shared" si="16"/>
        <v>1</v>
      </c>
      <c r="M196" s="24">
        <f t="shared" si="17"/>
        <v>1</v>
      </c>
      <c r="N196" s="24">
        <f t="shared" si="18"/>
        <v>0</v>
      </c>
      <c r="O196" s="25">
        <f t="shared" si="19"/>
        <v>0</v>
      </c>
    </row>
    <row r="197" spans="1:15" ht="15" customHeight="1" x14ac:dyDescent="0.2">
      <c r="A197" s="14" t="s">
        <v>327</v>
      </c>
      <c r="B197" s="15" t="s">
        <v>261</v>
      </c>
      <c r="C197" s="13" t="s">
        <v>216</v>
      </c>
      <c r="D197" s="26" t="s">
        <v>350</v>
      </c>
      <c r="E197" s="19" t="s">
        <v>231</v>
      </c>
      <c r="F197" s="19">
        <v>0</v>
      </c>
      <c r="G197" s="19" t="s">
        <v>231</v>
      </c>
      <c r="H197" s="19">
        <v>0</v>
      </c>
      <c r="I197" s="19">
        <f t="shared" si="15"/>
        <v>0</v>
      </c>
      <c r="J197" s="19">
        <v>0</v>
      </c>
      <c r="K197" s="19">
        <v>0</v>
      </c>
      <c r="L197" s="24">
        <f t="shared" si="16"/>
        <v>700</v>
      </c>
      <c r="M197" s="24">
        <f t="shared" si="17"/>
        <v>700</v>
      </c>
      <c r="N197" s="24">
        <f t="shared" si="18"/>
        <v>0</v>
      </c>
      <c r="O197" s="25">
        <f t="shared" si="19"/>
        <v>0</v>
      </c>
    </row>
    <row r="198" spans="1:15" ht="15" customHeight="1" x14ac:dyDescent="0.2">
      <c r="A198" s="14" t="s">
        <v>327</v>
      </c>
      <c r="B198" s="15" t="s">
        <v>218</v>
      </c>
      <c r="C198" s="13" t="s">
        <v>216</v>
      </c>
      <c r="D198" s="26" t="s">
        <v>477</v>
      </c>
      <c r="E198" s="19" t="s">
        <v>251</v>
      </c>
      <c r="F198" s="19" t="s">
        <v>794</v>
      </c>
      <c r="G198" s="19" t="s">
        <v>808</v>
      </c>
      <c r="H198" s="19">
        <v>0</v>
      </c>
      <c r="I198" s="19">
        <f t="shared" si="15"/>
        <v>0</v>
      </c>
      <c r="J198" s="19">
        <v>0</v>
      </c>
      <c r="K198" s="19">
        <v>0</v>
      </c>
      <c r="L198" s="24">
        <f t="shared" si="16"/>
        <v>1760</v>
      </c>
      <c r="M198" s="24">
        <f t="shared" si="17"/>
        <v>1760</v>
      </c>
      <c r="N198" s="24">
        <f t="shared" si="18"/>
        <v>0</v>
      </c>
      <c r="O198" s="25">
        <f t="shared" si="19"/>
        <v>0</v>
      </c>
    </row>
    <row r="199" spans="1:15" ht="15" customHeight="1" x14ac:dyDescent="0.2">
      <c r="A199" s="14" t="s">
        <v>327</v>
      </c>
      <c r="B199" s="15" t="s">
        <v>331</v>
      </c>
      <c r="C199" s="13" t="s">
        <v>216</v>
      </c>
      <c r="D199" s="26" t="s">
        <v>478</v>
      </c>
      <c r="E199" s="19" t="s">
        <v>1</v>
      </c>
      <c r="F199" s="19">
        <v>0</v>
      </c>
      <c r="G199" s="19" t="s">
        <v>1</v>
      </c>
      <c r="H199" s="19">
        <v>0</v>
      </c>
      <c r="I199" s="19">
        <f t="shared" si="15"/>
        <v>0</v>
      </c>
      <c r="J199" s="19">
        <v>0</v>
      </c>
      <c r="K199" s="19">
        <v>0</v>
      </c>
      <c r="L199" s="24">
        <f t="shared" si="16"/>
        <v>100</v>
      </c>
      <c r="M199" s="24">
        <f t="shared" si="17"/>
        <v>100</v>
      </c>
      <c r="N199" s="24">
        <f t="shared" si="18"/>
        <v>0</v>
      </c>
      <c r="O199" s="25">
        <f t="shared" si="19"/>
        <v>0</v>
      </c>
    </row>
    <row r="200" spans="1:15" ht="15" customHeight="1" x14ac:dyDescent="0.2">
      <c r="A200" s="14" t="s">
        <v>327</v>
      </c>
      <c r="B200" s="15" t="s">
        <v>421</v>
      </c>
      <c r="C200" s="13" t="s">
        <v>216</v>
      </c>
      <c r="D200" s="26" t="s">
        <v>479</v>
      </c>
      <c r="E200" s="19" t="s">
        <v>183</v>
      </c>
      <c r="F200" s="19">
        <v>0</v>
      </c>
      <c r="G200" s="19" t="s">
        <v>183</v>
      </c>
      <c r="H200" s="19">
        <v>0</v>
      </c>
      <c r="I200" s="19">
        <f t="shared" si="15"/>
        <v>0</v>
      </c>
      <c r="J200" s="19">
        <v>0</v>
      </c>
      <c r="K200" s="19">
        <v>0</v>
      </c>
      <c r="L200" s="24">
        <f t="shared" si="16"/>
        <v>1</v>
      </c>
      <c r="M200" s="24">
        <f t="shared" si="17"/>
        <v>1</v>
      </c>
      <c r="N200" s="24">
        <f t="shared" si="18"/>
        <v>0</v>
      </c>
      <c r="O200" s="25">
        <f t="shared" si="19"/>
        <v>0</v>
      </c>
    </row>
    <row r="201" spans="1:15" ht="15" customHeight="1" x14ac:dyDescent="0.2">
      <c r="A201" s="14" t="s">
        <v>327</v>
      </c>
      <c r="B201" s="15" t="s">
        <v>220</v>
      </c>
      <c r="C201" s="13" t="s">
        <v>216</v>
      </c>
      <c r="D201" s="26" t="s">
        <v>290</v>
      </c>
      <c r="E201" s="19" t="s">
        <v>183</v>
      </c>
      <c r="F201" s="19">
        <v>0</v>
      </c>
      <c r="G201" s="19" t="s">
        <v>183</v>
      </c>
      <c r="H201" s="19">
        <v>0</v>
      </c>
      <c r="I201" s="19">
        <f t="shared" si="15"/>
        <v>0</v>
      </c>
      <c r="J201" s="19">
        <v>0</v>
      </c>
      <c r="K201" s="19">
        <v>0</v>
      </c>
      <c r="L201" s="24">
        <f t="shared" si="16"/>
        <v>1</v>
      </c>
      <c r="M201" s="24">
        <f t="shared" si="17"/>
        <v>1</v>
      </c>
      <c r="N201" s="24">
        <f t="shared" si="18"/>
        <v>0</v>
      </c>
      <c r="O201" s="25">
        <f t="shared" si="19"/>
        <v>0</v>
      </c>
    </row>
    <row r="202" spans="1:15" ht="15" customHeight="1" x14ac:dyDescent="0.2">
      <c r="A202" s="14" t="s">
        <v>327</v>
      </c>
      <c r="B202" s="15" t="s">
        <v>332</v>
      </c>
      <c r="C202" s="13" t="s">
        <v>216</v>
      </c>
      <c r="D202" s="26" t="s">
        <v>333</v>
      </c>
      <c r="E202" s="19" t="s">
        <v>183</v>
      </c>
      <c r="F202" s="19">
        <v>0</v>
      </c>
      <c r="G202" s="19" t="s">
        <v>183</v>
      </c>
      <c r="H202" s="19">
        <v>0</v>
      </c>
      <c r="I202" s="19">
        <f t="shared" si="15"/>
        <v>0</v>
      </c>
      <c r="J202" s="19">
        <v>0</v>
      </c>
      <c r="K202" s="19">
        <v>0</v>
      </c>
      <c r="L202" s="24">
        <f t="shared" si="16"/>
        <v>1</v>
      </c>
      <c r="M202" s="24">
        <f t="shared" si="17"/>
        <v>1</v>
      </c>
      <c r="N202" s="24">
        <f t="shared" si="18"/>
        <v>0</v>
      </c>
      <c r="O202" s="25">
        <f t="shared" si="19"/>
        <v>0</v>
      </c>
    </row>
    <row r="203" spans="1:15" ht="15" customHeight="1" x14ac:dyDescent="0.2">
      <c r="A203" s="14" t="s">
        <v>327</v>
      </c>
      <c r="B203" s="15" t="s">
        <v>273</v>
      </c>
      <c r="C203" s="13" t="s">
        <v>216</v>
      </c>
      <c r="D203" s="26" t="s">
        <v>447</v>
      </c>
      <c r="E203" s="19" t="s">
        <v>602</v>
      </c>
      <c r="F203" s="19">
        <v>0</v>
      </c>
      <c r="G203" s="19" t="s">
        <v>602</v>
      </c>
      <c r="H203" s="19">
        <v>0</v>
      </c>
      <c r="I203" s="19">
        <f t="shared" si="15"/>
        <v>0</v>
      </c>
      <c r="J203" s="19">
        <v>0</v>
      </c>
      <c r="K203" s="19">
        <v>0</v>
      </c>
      <c r="L203" s="24">
        <f t="shared" si="16"/>
        <v>15001</v>
      </c>
      <c r="M203" s="24">
        <f t="shared" si="17"/>
        <v>15001</v>
      </c>
      <c r="N203" s="24">
        <f t="shared" si="18"/>
        <v>0</v>
      </c>
      <c r="O203" s="25">
        <f t="shared" si="19"/>
        <v>0</v>
      </c>
    </row>
    <row r="204" spans="1:15" ht="15" customHeight="1" x14ac:dyDescent="0.2">
      <c r="A204" s="14" t="s">
        <v>327</v>
      </c>
      <c r="B204" s="15" t="s">
        <v>229</v>
      </c>
      <c r="C204" s="13" t="s">
        <v>216</v>
      </c>
      <c r="D204" s="26" t="s">
        <v>460</v>
      </c>
      <c r="E204" s="19" t="s">
        <v>603</v>
      </c>
      <c r="F204" s="19" t="s">
        <v>795</v>
      </c>
      <c r="G204" s="19" t="s">
        <v>809</v>
      </c>
      <c r="H204" s="19" t="s">
        <v>271</v>
      </c>
      <c r="I204" s="19" t="str">
        <f t="shared" si="15"/>
        <v>1200.00</v>
      </c>
      <c r="J204" s="19" t="s">
        <v>271</v>
      </c>
      <c r="K204" s="19" t="s">
        <v>271</v>
      </c>
      <c r="L204" s="24">
        <f t="shared" si="16"/>
        <v>2540</v>
      </c>
      <c r="M204" s="24">
        <f t="shared" si="17"/>
        <v>2540</v>
      </c>
      <c r="N204" s="24">
        <f t="shared" si="18"/>
        <v>0</v>
      </c>
      <c r="O204" s="25">
        <f t="shared" si="19"/>
        <v>32.085561497326204</v>
      </c>
    </row>
    <row r="205" spans="1:15" ht="15" customHeight="1" x14ac:dyDescent="0.2">
      <c r="A205" s="14" t="s">
        <v>327</v>
      </c>
      <c r="B205" s="15" t="s">
        <v>230</v>
      </c>
      <c r="C205" s="13" t="s">
        <v>216</v>
      </c>
      <c r="D205" s="26" t="s">
        <v>449</v>
      </c>
      <c r="E205" s="19" t="s">
        <v>604</v>
      </c>
      <c r="F205" s="19">
        <v>0</v>
      </c>
      <c r="G205" s="19" t="s">
        <v>604</v>
      </c>
      <c r="H205" s="19">
        <v>0</v>
      </c>
      <c r="I205" s="19">
        <f t="shared" si="15"/>
        <v>0</v>
      </c>
      <c r="J205" s="19">
        <v>0</v>
      </c>
      <c r="K205" s="19">
        <v>0</v>
      </c>
      <c r="L205" s="24">
        <f t="shared" si="16"/>
        <v>30005</v>
      </c>
      <c r="M205" s="24">
        <f t="shared" si="17"/>
        <v>30005</v>
      </c>
      <c r="N205" s="24">
        <f t="shared" si="18"/>
        <v>0</v>
      </c>
      <c r="O205" s="25">
        <f t="shared" si="19"/>
        <v>0</v>
      </c>
    </row>
    <row r="206" spans="1:15" ht="15" customHeight="1" x14ac:dyDescent="0.2">
      <c r="A206" s="14" t="s">
        <v>327</v>
      </c>
      <c r="B206" s="15" t="s">
        <v>274</v>
      </c>
      <c r="C206" s="13" t="s">
        <v>216</v>
      </c>
      <c r="D206" s="26" t="s">
        <v>450</v>
      </c>
      <c r="E206" s="19" t="s">
        <v>605</v>
      </c>
      <c r="F206" s="19">
        <v>0</v>
      </c>
      <c r="G206" s="19" t="s">
        <v>605</v>
      </c>
      <c r="H206" s="19">
        <v>0</v>
      </c>
      <c r="I206" s="19">
        <f t="shared" si="15"/>
        <v>0</v>
      </c>
      <c r="J206" s="19">
        <v>0</v>
      </c>
      <c r="K206" s="19">
        <v>0</v>
      </c>
      <c r="L206" s="24">
        <f t="shared" si="16"/>
        <v>6245</v>
      </c>
      <c r="M206" s="24">
        <f t="shared" si="17"/>
        <v>6245</v>
      </c>
      <c r="N206" s="24">
        <f t="shared" si="18"/>
        <v>0</v>
      </c>
      <c r="O206" s="25">
        <f t="shared" si="19"/>
        <v>0</v>
      </c>
    </row>
    <row r="207" spans="1:15" ht="15" customHeight="1" x14ac:dyDescent="0.2">
      <c r="A207" s="14" t="s">
        <v>327</v>
      </c>
      <c r="B207" s="15" t="s">
        <v>310</v>
      </c>
      <c r="C207" s="13" t="s">
        <v>216</v>
      </c>
      <c r="D207" s="26" t="s">
        <v>471</v>
      </c>
      <c r="E207" s="19" t="s">
        <v>606</v>
      </c>
      <c r="F207" s="19">
        <v>0</v>
      </c>
      <c r="G207" s="19" t="s">
        <v>606</v>
      </c>
      <c r="H207" s="19">
        <v>0</v>
      </c>
      <c r="I207" s="19">
        <f t="shared" si="15"/>
        <v>0</v>
      </c>
      <c r="J207" s="19">
        <v>0</v>
      </c>
      <c r="K207" s="19">
        <v>0</v>
      </c>
      <c r="L207" s="24">
        <f t="shared" si="16"/>
        <v>16000</v>
      </c>
      <c r="M207" s="24">
        <f t="shared" si="17"/>
        <v>16000</v>
      </c>
      <c r="N207" s="24">
        <f t="shared" si="18"/>
        <v>0</v>
      </c>
      <c r="O207" s="25">
        <f t="shared" si="19"/>
        <v>0</v>
      </c>
    </row>
    <row r="208" spans="1:15" ht="15" customHeight="1" x14ac:dyDescent="0.2">
      <c r="A208" s="14" t="s">
        <v>327</v>
      </c>
      <c r="B208" s="15" t="s">
        <v>334</v>
      </c>
      <c r="C208" s="13" t="s">
        <v>216</v>
      </c>
      <c r="D208" s="26" t="s">
        <v>480</v>
      </c>
      <c r="E208" s="19" t="s">
        <v>183</v>
      </c>
      <c r="F208" s="19">
        <v>0</v>
      </c>
      <c r="G208" s="19" t="s">
        <v>183</v>
      </c>
      <c r="H208" s="19">
        <v>0</v>
      </c>
      <c r="I208" s="19">
        <f t="shared" si="15"/>
        <v>0</v>
      </c>
      <c r="J208" s="19">
        <v>0</v>
      </c>
      <c r="K208" s="19">
        <v>0</v>
      </c>
      <c r="L208" s="24">
        <f t="shared" si="16"/>
        <v>1</v>
      </c>
      <c r="M208" s="24">
        <f t="shared" si="17"/>
        <v>1</v>
      </c>
      <c r="N208" s="24">
        <f t="shared" si="18"/>
        <v>0</v>
      </c>
      <c r="O208" s="25">
        <f t="shared" si="19"/>
        <v>0</v>
      </c>
    </row>
    <row r="209" spans="1:15" ht="15" customHeight="1" x14ac:dyDescent="0.2">
      <c r="A209" s="14" t="s">
        <v>327</v>
      </c>
      <c r="B209" s="15" t="s">
        <v>234</v>
      </c>
      <c r="C209" s="13" t="s">
        <v>216</v>
      </c>
      <c r="D209" s="26" t="s">
        <v>438</v>
      </c>
      <c r="E209" s="19" t="s">
        <v>183</v>
      </c>
      <c r="F209" s="19">
        <v>0</v>
      </c>
      <c r="G209" s="19" t="s">
        <v>183</v>
      </c>
      <c r="H209" s="19">
        <v>0</v>
      </c>
      <c r="I209" s="19">
        <f t="shared" si="15"/>
        <v>0</v>
      </c>
      <c r="J209" s="19">
        <v>0</v>
      </c>
      <c r="K209" s="19">
        <v>0</v>
      </c>
      <c r="L209" s="24">
        <f t="shared" si="16"/>
        <v>1</v>
      </c>
      <c r="M209" s="24">
        <f t="shared" si="17"/>
        <v>1</v>
      </c>
      <c r="N209" s="24">
        <f t="shared" si="18"/>
        <v>0</v>
      </c>
      <c r="O209" s="25">
        <f t="shared" si="19"/>
        <v>0</v>
      </c>
    </row>
    <row r="210" spans="1:15" ht="15" customHeight="1" x14ac:dyDescent="0.2">
      <c r="A210" s="14" t="s">
        <v>327</v>
      </c>
      <c r="B210" s="15" t="s">
        <v>276</v>
      </c>
      <c r="C210" s="13" t="s">
        <v>216</v>
      </c>
      <c r="D210" s="26" t="s">
        <v>452</v>
      </c>
      <c r="E210" s="19" t="s">
        <v>183</v>
      </c>
      <c r="F210" s="19">
        <v>0</v>
      </c>
      <c r="G210" s="19" t="s">
        <v>183</v>
      </c>
      <c r="H210" s="19">
        <v>0</v>
      </c>
      <c r="I210" s="19">
        <f t="shared" si="15"/>
        <v>0</v>
      </c>
      <c r="J210" s="19">
        <v>0</v>
      </c>
      <c r="K210" s="19">
        <v>0</v>
      </c>
      <c r="L210" s="24">
        <f t="shared" si="16"/>
        <v>1</v>
      </c>
      <c r="M210" s="24">
        <f t="shared" si="17"/>
        <v>1</v>
      </c>
      <c r="N210" s="24">
        <f t="shared" si="18"/>
        <v>0</v>
      </c>
      <c r="O210" s="25">
        <f t="shared" si="19"/>
        <v>0</v>
      </c>
    </row>
    <row r="211" spans="1:15" ht="15" customHeight="1" x14ac:dyDescent="0.2">
      <c r="A211" s="14" t="s">
        <v>327</v>
      </c>
      <c r="B211" s="15" t="s">
        <v>335</v>
      </c>
      <c r="C211" s="13" t="s">
        <v>267</v>
      </c>
      <c r="D211" s="26" t="s">
        <v>481</v>
      </c>
      <c r="E211" s="19" t="s">
        <v>326</v>
      </c>
      <c r="F211" s="19">
        <v>0</v>
      </c>
      <c r="G211" s="19" t="s">
        <v>326</v>
      </c>
      <c r="H211" s="19">
        <v>0</v>
      </c>
      <c r="I211" s="19">
        <f t="shared" si="15"/>
        <v>0</v>
      </c>
      <c r="J211" s="19">
        <v>0</v>
      </c>
      <c r="K211" s="19">
        <v>0</v>
      </c>
      <c r="L211" s="24">
        <f t="shared" si="16"/>
        <v>15000</v>
      </c>
      <c r="M211" s="24">
        <f t="shared" si="17"/>
        <v>15000</v>
      </c>
      <c r="N211" s="24">
        <f t="shared" si="18"/>
        <v>0</v>
      </c>
      <c r="O211" s="25">
        <f t="shared" si="19"/>
        <v>0</v>
      </c>
    </row>
    <row r="212" spans="1:15" ht="15" customHeight="1" x14ac:dyDescent="0.2">
      <c r="A212" s="14" t="s">
        <v>327</v>
      </c>
      <c r="B212" s="15" t="s">
        <v>422</v>
      </c>
      <c r="C212" s="13" t="s">
        <v>267</v>
      </c>
      <c r="D212" s="26" t="s">
        <v>482</v>
      </c>
      <c r="E212" s="19" t="s">
        <v>183</v>
      </c>
      <c r="F212" s="19">
        <v>0</v>
      </c>
      <c r="G212" s="19" t="s">
        <v>183</v>
      </c>
      <c r="H212" s="19">
        <v>0</v>
      </c>
      <c r="I212" s="19">
        <f t="shared" si="15"/>
        <v>0</v>
      </c>
      <c r="J212" s="19">
        <v>0</v>
      </c>
      <c r="K212" s="19">
        <v>0</v>
      </c>
      <c r="L212" s="24">
        <f t="shared" si="16"/>
        <v>1</v>
      </c>
      <c r="M212" s="24">
        <f t="shared" si="17"/>
        <v>1</v>
      </c>
      <c r="N212" s="24">
        <f t="shared" si="18"/>
        <v>0</v>
      </c>
      <c r="O212" s="25">
        <f t="shared" si="19"/>
        <v>0</v>
      </c>
    </row>
    <row r="213" spans="1:15" ht="15" customHeight="1" x14ac:dyDescent="0.2">
      <c r="A213" s="14" t="s">
        <v>327</v>
      </c>
      <c r="B213" s="15" t="s">
        <v>277</v>
      </c>
      <c r="C213" s="13" t="s">
        <v>278</v>
      </c>
      <c r="D213" s="26" t="s">
        <v>454</v>
      </c>
      <c r="E213" s="19" t="s">
        <v>176</v>
      </c>
      <c r="F213" s="19">
        <v>0</v>
      </c>
      <c r="G213" s="19" t="s">
        <v>176</v>
      </c>
      <c r="H213" s="19">
        <v>0</v>
      </c>
      <c r="I213" s="19">
        <f t="shared" si="15"/>
        <v>0</v>
      </c>
      <c r="J213" s="19">
        <v>0</v>
      </c>
      <c r="K213" s="19">
        <v>0</v>
      </c>
      <c r="L213" s="24">
        <f t="shared" si="16"/>
        <v>500</v>
      </c>
      <c r="M213" s="24">
        <f t="shared" si="17"/>
        <v>500</v>
      </c>
      <c r="N213" s="24">
        <f t="shared" si="18"/>
        <v>0</v>
      </c>
      <c r="O213" s="25">
        <f t="shared" si="19"/>
        <v>0</v>
      </c>
    </row>
    <row r="214" spans="1:15" ht="15" customHeight="1" x14ac:dyDescent="0.2">
      <c r="A214" s="14" t="s">
        <v>327</v>
      </c>
      <c r="B214" s="15" t="s">
        <v>294</v>
      </c>
      <c r="C214" s="13" t="s">
        <v>295</v>
      </c>
      <c r="D214" s="26" t="s">
        <v>473</v>
      </c>
      <c r="E214" s="19" t="s">
        <v>289</v>
      </c>
      <c r="F214" s="19">
        <v>0</v>
      </c>
      <c r="G214" s="19" t="s">
        <v>289</v>
      </c>
      <c r="H214" s="19">
        <v>0</v>
      </c>
      <c r="I214" s="19">
        <f t="shared" si="15"/>
        <v>0</v>
      </c>
      <c r="J214" s="19">
        <v>0</v>
      </c>
      <c r="K214" s="19">
        <v>0</v>
      </c>
      <c r="L214" s="24">
        <f t="shared" si="16"/>
        <v>10000</v>
      </c>
      <c r="M214" s="24">
        <f t="shared" si="17"/>
        <v>10000</v>
      </c>
      <c r="N214" s="24">
        <f t="shared" si="18"/>
        <v>0</v>
      </c>
      <c r="O214" s="25">
        <f t="shared" si="19"/>
        <v>0</v>
      </c>
    </row>
    <row r="215" spans="1:15" ht="15" customHeight="1" x14ac:dyDescent="0.2">
      <c r="A215" s="14" t="s">
        <v>327</v>
      </c>
      <c r="B215" s="15" t="s">
        <v>236</v>
      </c>
      <c r="C215" s="13" t="s">
        <v>237</v>
      </c>
      <c r="D215" s="26" t="s">
        <v>238</v>
      </c>
      <c r="E215" s="19" t="s">
        <v>183</v>
      </c>
      <c r="F215" s="19">
        <v>0</v>
      </c>
      <c r="G215" s="19" t="s">
        <v>183</v>
      </c>
      <c r="H215" s="19">
        <v>0</v>
      </c>
      <c r="I215" s="19">
        <f t="shared" si="15"/>
        <v>0</v>
      </c>
      <c r="J215" s="19">
        <v>0</v>
      </c>
      <c r="K215" s="19">
        <v>0</v>
      </c>
      <c r="L215" s="24">
        <f t="shared" si="16"/>
        <v>1</v>
      </c>
      <c r="M215" s="24">
        <f t="shared" si="17"/>
        <v>1</v>
      </c>
      <c r="N215" s="24">
        <f t="shared" si="18"/>
        <v>0</v>
      </c>
      <c r="O215" s="25">
        <f t="shared" si="19"/>
        <v>0</v>
      </c>
    </row>
    <row r="216" spans="1:15" ht="15" customHeight="1" x14ac:dyDescent="0.2">
      <c r="A216" s="14" t="s">
        <v>327</v>
      </c>
      <c r="B216" s="15" t="s">
        <v>240</v>
      </c>
      <c r="C216" s="13" t="s">
        <v>237</v>
      </c>
      <c r="D216" s="26" t="s">
        <v>241</v>
      </c>
      <c r="E216" s="19" t="s">
        <v>607</v>
      </c>
      <c r="F216" s="19">
        <v>0</v>
      </c>
      <c r="G216" s="19" t="s">
        <v>607</v>
      </c>
      <c r="H216" s="19">
        <v>0</v>
      </c>
      <c r="I216" s="19">
        <f t="shared" si="15"/>
        <v>0</v>
      </c>
      <c r="J216" s="19">
        <v>0</v>
      </c>
      <c r="K216" s="19">
        <v>0</v>
      </c>
      <c r="L216" s="24">
        <f t="shared" si="16"/>
        <v>26901</v>
      </c>
      <c r="M216" s="24">
        <f t="shared" si="17"/>
        <v>26901</v>
      </c>
      <c r="N216" s="24">
        <f t="shared" si="18"/>
        <v>0</v>
      </c>
      <c r="O216" s="25">
        <f t="shared" si="19"/>
        <v>0</v>
      </c>
    </row>
    <row r="217" spans="1:15" ht="15" customHeight="1" x14ac:dyDescent="0.2">
      <c r="A217" s="14" t="s">
        <v>327</v>
      </c>
      <c r="B217" s="15" t="s">
        <v>243</v>
      </c>
      <c r="C217" s="13" t="s">
        <v>237</v>
      </c>
      <c r="D217" s="26" t="s">
        <v>244</v>
      </c>
      <c r="E217" s="19" t="s">
        <v>183</v>
      </c>
      <c r="F217" s="19">
        <v>0</v>
      </c>
      <c r="G217" s="19" t="s">
        <v>183</v>
      </c>
      <c r="H217" s="19">
        <v>0</v>
      </c>
      <c r="I217" s="19">
        <f t="shared" si="15"/>
        <v>0</v>
      </c>
      <c r="J217" s="19">
        <v>0</v>
      </c>
      <c r="K217" s="19">
        <v>0</v>
      </c>
      <c r="L217" s="24">
        <f t="shared" si="16"/>
        <v>1</v>
      </c>
      <c r="M217" s="24">
        <f t="shared" si="17"/>
        <v>1</v>
      </c>
      <c r="N217" s="24">
        <f t="shared" si="18"/>
        <v>0</v>
      </c>
      <c r="O217" s="25">
        <f t="shared" si="19"/>
        <v>0</v>
      </c>
    </row>
    <row r="218" spans="1:15" ht="15" customHeight="1" x14ac:dyDescent="0.2">
      <c r="A218" s="14" t="s">
        <v>336</v>
      </c>
      <c r="B218" s="15" t="s">
        <v>167</v>
      </c>
      <c r="C218" s="13" t="s">
        <v>168</v>
      </c>
      <c r="D218" s="26" t="s">
        <v>169</v>
      </c>
      <c r="E218" s="19" t="s">
        <v>281</v>
      </c>
      <c r="F218" s="19">
        <v>0</v>
      </c>
      <c r="G218" s="19" t="s">
        <v>281</v>
      </c>
      <c r="H218" s="19">
        <v>0</v>
      </c>
      <c r="I218" s="19">
        <f t="shared" si="15"/>
        <v>0</v>
      </c>
      <c r="J218" s="19">
        <v>0</v>
      </c>
      <c r="K218" s="19">
        <v>0</v>
      </c>
      <c r="L218" s="24">
        <f t="shared" si="16"/>
        <v>120</v>
      </c>
      <c r="M218" s="24">
        <f t="shared" si="17"/>
        <v>120</v>
      </c>
      <c r="N218" s="24">
        <f t="shared" si="18"/>
        <v>0</v>
      </c>
      <c r="O218" s="25">
        <f t="shared" si="19"/>
        <v>0</v>
      </c>
    </row>
    <row r="219" spans="1:15" ht="15" customHeight="1" x14ac:dyDescent="0.2">
      <c r="A219" s="14" t="s">
        <v>336</v>
      </c>
      <c r="B219" s="15" t="s">
        <v>171</v>
      </c>
      <c r="C219" s="13" t="s">
        <v>168</v>
      </c>
      <c r="D219" s="26" t="s">
        <v>172</v>
      </c>
      <c r="E219" s="19" t="s">
        <v>608</v>
      </c>
      <c r="F219" s="19">
        <v>0</v>
      </c>
      <c r="G219" s="19" t="s">
        <v>608</v>
      </c>
      <c r="H219" s="19" t="s">
        <v>956</v>
      </c>
      <c r="I219" s="19" t="str">
        <f t="shared" si="15"/>
        <v>168.41</v>
      </c>
      <c r="J219" s="19" t="s">
        <v>956</v>
      </c>
      <c r="K219" s="19" t="s">
        <v>956</v>
      </c>
      <c r="L219" s="24">
        <f t="shared" si="16"/>
        <v>591.59</v>
      </c>
      <c r="M219" s="24">
        <f t="shared" si="17"/>
        <v>591.59</v>
      </c>
      <c r="N219" s="24">
        <f t="shared" si="18"/>
        <v>0</v>
      </c>
      <c r="O219" s="25">
        <f t="shared" si="19"/>
        <v>22.159210526315789</v>
      </c>
    </row>
    <row r="220" spans="1:15" ht="15" customHeight="1" x14ac:dyDescent="0.2">
      <c r="A220" s="14" t="s">
        <v>336</v>
      </c>
      <c r="B220" s="15" t="s">
        <v>337</v>
      </c>
      <c r="C220" s="13" t="s">
        <v>168</v>
      </c>
      <c r="D220" s="26" t="s">
        <v>483</v>
      </c>
      <c r="E220" s="19" t="s">
        <v>289</v>
      </c>
      <c r="F220" s="19">
        <v>0</v>
      </c>
      <c r="G220" s="19" t="s">
        <v>289</v>
      </c>
      <c r="H220" s="19">
        <v>0</v>
      </c>
      <c r="I220" s="19">
        <f t="shared" si="15"/>
        <v>0</v>
      </c>
      <c r="J220" s="19">
        <v>0</v>
      </c>
      <c r="K220" s="19">
        <v>0</v>
      </c>
      <c r="L220" s="24">
        <f t="shared" si="16"/>
        <v>10000</v>
      </c>
      <c r="M220" s="24">
        <f t="shared" si="17"/>
        <v>10000</v>
      </c>
      <c r="N220" s="24">
        <f t="shared" si="18"/>
        <v>0</v>
      </c>
      <c r="O220" s="25">
        <f t="shared" si="19"/>
        <v>0</v>
      </c>
    </row>
    <row r="221" spans="1:15" ht="15" customHeight="1" x14ac:dyDescent="0.2">
      <c r="A221" s="14" t="s">
        <v>336</v>
      </c>
      <c r="B221" s="15" t="s">
        <v>177</v>
      </c>
      <c r="C221" s="13" t="s">
        <v>168</v>
      </c>
      <c r="D221" s="26" t="s">
        <v>178</v>
      </c>
      <c r="E221" s="19" t="s">
        <v>176</v>
      </c>
      <c r="F221" s="19">
        <v>0</v>
      </c>
      <c r="G221" s="19" t="s">
        <v>176</v>
      </c>
      <c r="H221" s="19" t="s">
        <v>957</v>
      </c>
      <c r="I221" s="19" t="str">
        <f t="shared" si="15"/>
        <v>17.00</v>
      </c>
      <c r="J221" s="19" t="s">
        <v>957</v>
      </c>
      <c r="K221" s="19" t="s">
        <v>957</v>
      </c>
      <c r="L221" s="24">
        <f t="shared" si="16"/>
        <v>483</v>
      </c>
      <c r="M221" s="24">
        <f t="shared" si="17"/>
        <v>483</v>
      </c>
      <c r="N221" s="24">
        <f t="shared" si="18"/>
        <v>0</v>
      </c>
      <c r="O221" s="25">
        <f t="shared" si="19"/>
        <v>3.4000000000000004</v>
      </c>
    </row>
    <row r="222" spans="1:15" ht="15" customHeight="1" x14ac:dyDescent="0.2">
      <c r="A222" s="14" t="s">
        <v>336</v>
      </c>
      <c r="B222" s="15" t="s">
        <v>184</v>
      </c>
      <c r="C222" s="13" t="s">
        <v>168</v>
      </c>
      <c r="D222" s="26" t="s">
        <v>185</v>
      </c>
      <c r="E222" s="19" t="s">
        <v>319</v>
      </c>
      <c r="F222" s="19">
        <v>0</v>
      </c>
      <c r="G222" s="19" t="s">
        <v>319</v>
      </c>
      <c r="H222" s="19" t="s">
        <v>958</v>
      </c>
      <c r="I222" s="19" t="str">
        <f t="shared" si="15"/>
        <v>182.85</v>
      </c>
      <c r="J222" s="19" t="s">
        <v>958</v>
      </c>
      <c r="K222" s="19" t="s">
        <v>958</v>
      </c>
      <c r="L222" s="24">
        <f t="shared" si="16"/>
        <v>1317.15</v>
      </c>
      <c r="M222" s="24">
        <f t="shared" si="17"/>
        <v>1317.15</v>
      </c>
      <c r="N222" s="24">
        <f t="shared" si="18"/>
        <v>0</v>
      </c>
      <c r="O222" s="25">
        <f t="shared" si="19"/>
        <v>12.19</v>
      </c>
    </row>
    <row r="223" spans="1:15" ht="15" customHeight="1" x14ac:dyDescent="0.2">
      <c r="A223" s="14" t="s">
        <v>336</v>
      </c>
      <c r="B223" s="15" t="s">
        <v>194</v>
      </c>
      <c r="C223" s="13" t="s">
        <v>168</v>
      </c>
      <c r="D223" s="26" t="s">
        <v>195</v>
      </c>
      <c r="E223" s="19" t="s">
        <v>338</v>
      </c>
      <c r="F223" s="19">
        <v>0</v>
      </c>
      <c r="G223" s="19" t="s">
        <v>338</v>
      </c>
      <c r="H223" s="19" t="s">
        <v>959</v>
      </c>
      <c r="I223" s="19" t="str">
        <f t="shared" si="15"/>
        <v>5010.20</v>
      </c>
      <c r="J223" s="19" t="s">
        <v>959</v>
      </c>
      <c r="K223" s="19" t="s">
        <v>959</v>
      </c>
      <c r="L223" s="24">
        <f t="shared" si="16"/>
        <v>3025.8</v>
      </c>
      <c r="M223" s="24">
        <f t="shared" si="17"/>
        <v>3025.8</v>
      </c>
      <c r="N223" s="24">
        <f t="shared" si="18"/>
        <v>0</v>
      </c>
      <c r="O223" s="25">
        <f t="shared" si="19"/>
        <v>62.346938775510196</v>
      </c>
    </row>
    <row r="224" spans="1:15" ht="15" customHeight="1" x14ac:dyDescent="0.2">
      <c r="A224" s="14" t="s">
        <v>336</v>
      </c>
      <c r="B224" s="15" t="s">
        <v>197</v>
      </c>
      <c r="C224" s="13" t="s">
        <v>168</v>
      </c>
      <c r="D224" s="26" t="s">
        <v>198</v>
      </c>
      <c r="E224" s="19" t="s">
        <v>176</v>
      </c>
      <c r="F224" s="19">
        <v>0</v>
      </c>
      <c r="G224" s="19" t="s">
        <v>176</v>
      </c>
      <c r="H224" s="19" t="s">
        <v>191</v>
      </c>
      <c r="I224" s="19" t="str">
        <f t="shared" si="15"/>
        <v>250.00</v>
      </c>
      <c r="J224" s="19" t="s">
        <v>191</v>
      </c>
      <c r="K224" s="19" t="s">
        <v>191</v>
      </c>
      <c r="L224" s="24">
        <f t="shared" si="16"/>
        <v>250</v>
      </c>
      <c r="M224" s="24">
        <f t="shared" si="17"/>
        <v>250</v>
      </c>
      <c r="N224" s="24">
        <f t="shared" si="18"/>
        <v>0</v>
      </c>
      <c r="O224" s="25">
        <f t="shared" si="19"/>
        <v>50</v>
      </c>
    </row>
    <row r="225" spans="1:15" ht="15" customHeight="1" x14ac:dyDescent="0.2">
      <c r="A225" s="14" t="s">
        <v>336</v>
      </c>
      <c r="B225" s="15" t="s">
        <v>203</v>
      </c>
      <c r="C225" s="13" t="s">
        <v>204</v>
      </c>
      <c r="D225" s="26" t="s">
        <v>205</v>
      </c>
      <c r="E225" s="19" t="s">
        <v>254</v>
      </c>
      <c r="F225" s="19">
        <v>0</v>
      </c>
      <c r="G225" s="19" t="s">
        <v>254</v>
      </c>
      <c r="H225" s="19" t="s">
        <v>960</v>
      </c>
      <c r="I225" s="19" t="str">
        <f t="shared" si="15"/>
        <v>22681.61</v>
      </c>
      <c r="J225" s="19" t="s">
        <v>960</v>
      </c>
      <c r="K225" s="19" t="s">
        <v>1040</v>
      </c>
      <c r="L225" s="24">
        <f t="shared" si="16"/>
        <v>12318.39</v>
      </c>
      <c r="M225" s="24">
        <f t="shared" si="17"/>
        <v>12318.39</v>
      </c>
      <c r="N225" s="24">
        <f t="shared" si="18"/>
        <v>13330</v>
      </c>
      <c r="O225" s="25">
        <f t="shared" si="19"/>
        <v>64.804600000000008</v>
      </c>
    </row>
    <row r="226" spans="1:15" ht="15" customHeight="1" x14ac:dyDescent="0.2">
      <c r="A226" s="14" t="s">
        <v>336</v>
      </c>
      <c r="B226" s="15" t="s">
        <v>282</v>
      </c>
      <c r="C226" s="13" t="s">
        <v>210</v>
      </c>
      <c r="D226" s="26" t="s">
        <v>339</v>
      </c>
      <c r="E226" s="19" t="s">
        <v>340</v>
      </c>
      <c r="F226" s="19">
        <v>0</v>
      </c>
      <c r="G226" s="19" t="s">
        <v>340</v>
      </c>
      <c r="H226" s="19" t="s">
        <v>961</v>
      </c>
      <c r="I226" s="19" t="str">
        <f t="shared" si="15"/>
        <v>27109.50</v>
      </c>
      <c r="J226" s="19" t="s">
        <v>961</v>
      </c>
      <c r="K226" s="19" t="s">
        <v>1041</v>
      </c>
      <c r="L226" s="24">
        <f t="shared" si="16"/>
        <v>27154.5</v>
      </c>
      <c r="M226" s="24">
        <f t="shared" si="17"/>
        <v>27154.5</v>
      </c>
      <c r="N226" s="24">
        <f t="shared" si="18"/>
        <v>898.61000000000058</v>
      </c>
      <c r="O226" s="25">
        <f t="shared" si="19"/>
        <v>49.958536045997349</v>
      </c>
    </row>
    <row r="227" spans="1:15" ht="15" customHeight="1" x14ac:dyDescent="0.2">
      <c r="A227" s="14" t="s">
        <v>336</v>
      </c>
      <c r="B227" s="15" t="s">
        <v>301</v>
      </c>
      <c r="C227" s="13" t="s">
        <v>210</v>
      </c>
      <c r="D227" s="26" t="s">
        <v>153</v>
      </c>
      <c r="E227" s="19" t="s">
        <v>341</v>
      </c>
      <c r="F227" s="19">
        <v>0</v>
      </c>
      <c r="G227" s="19" t="s">
        <v>341</v>
      </c>
      <c r="H227" s="19" t="s">
        <v>962</v>
      </c>
      <c r="I227" s="19" t="str">
        <f t="shared" si="15"/>
        <v>169154.14</v>
      </c>
      <c r="J227" s="19" t="s">
        <v>962</v>
      </c>
      <c r="K227" s="19" t="s">
        <v>1042</v>
      </c>
      <c r="L227" s="24">
        <f t="shared" si="16"/>
        <v>175341.97999999998</v>
      </c>
      <c r="M227" s="24">
        <f t="shared" si="17"/>
        <v>175341.97999999998</v>
      </c>
      <c r="N227" s="24">
        <f t="shared" si="18"/>
        <v>5072.7400000000198</v>
      </c>
      <c r="O227" s="25">
        <f t="shared" si="19"/>
        <v>49.101899899482184</v>
      </c>
    </row>
    <row r="228" spans="1:15" ht="15" customHeight="1" x14ac:dyDescent="0.2">
      <c r="A228" s="14" t="s">
        <v>336</v>
      </c>
      <c r="B228" s="15" t="s">
        <v>209</v>
      </c>
      <c r="C228" s="13" t="s">
        <v>210</v>
      </c>
      <c r="D228" s="26" t="s">
        <v>155</v>
      </c>
      <c r="E228" s="19" t="s">
        <v>609</v>
      </c>
      <c r="F228" s="19">
        <v>0</v>
      </c>
      <c r="G228" s="19" t="s">
        <v>609</v>
      </c>
      <c r="H228" s="19" t="s">
        <v>963</v>
      </c>
      <c r="I228" s="19" t="str">
        <f t="shared" si="15"/>
        <v>3138.43</v>
      </c>
      <c r="J228" s="19" t="s">
        <v>963</v>
      </c>
      <c r="K228" s="19" t="s">
        <v>1043</v>
      </c>
      <c r="L228" s="24">
        <f t="shared" si="16"/>
        <v>37264.43</v>
      </c>
      <c r="M228" s="24">
        <f t="shared" si="17"/>
        <v>37264.43</v>
      </c>
      <c r="N228" s="24">
        <f t="shared" si="18"/>
        <v>51.75</v>
      </c>
      <c r="O228" s="25">
        <f t="shared" si="19"/>
        <v>7.7678411874802915</v>
      </c>
    </row>
    <row r="229" spans="1:15" ht="15" customHeight="1" x14ac:dyDescent="0.2">
      <c r="A229" s="14" t="s">
        <v>336</v>
      </c>
      <c r="B229" s="15" t="s">
        <v>211</v>
      </c>
      <c r="C229" s="13" t="s">
        <v>210</v>
      </c>
      <c r="D229" s="26" t="s">
        <v>157</v>
      </c>
      <c r="E229" s="19" t="s">
        <v>610</v>
      </c>
      <c r="F229" s="19">
        <v>0</v>
      </c>
      <c r="G229" s="19" t="s">
        <v>610</v>
      </c>
      <c r="H229" s="19" t="s">
        <v>964</v>
      </c>
      <c r="I229" s="19" t="str">
        <f t="shared" si="15"/>
        <v>24841.67</v>
      </c>
      <c r="J229" s="19" t="s">
        <v>964</v>
      </c>
      <c r="K229" s="19" t="s">
        <v>1044</v>
      </c>
      <c r="L229" s="24">
        <f t="shared" si="16"/>
        <v>6033.3300000000017</v>
      </c>
      <c r="M229" s="24">
        <f t="shared" si="17"/>
        <v>6033.3300000000017</v>
      </c>
      <c r="N229" s="24">
        <f t="shared" si="18"/>
        <v>272.66999999999825</v>
      </c>
      <c r="O229" s="25">
        <f t="shared" si="19"/>
        <v>80.458850202429147</v>
      </c>
    </row>
    <row r="230" spans="1:15" ht="15" customHeight="1" x14ac:dyDescent="0.2">
      <c r="A230" s="14" t="s">
        <v>336</v>
      </c>
      <c r="B230" s="15" t="s">
        <v>342</v>
      </c>
      <c r="C230" s="13" t="s">
        <v>210</v>
      </c>
      <c r="D230" s="26" t="s">
        <v>484</v>
      </c>
      <c r="E230" s="19" t="s">
        <v>394</v>
      </c>
      <c r="F230" s="19">
        <v>0</v>
      </c>
      <c r="G230" s="19" t="s">
        <v>394</v>
      </c>
      <c r="H230" s="19" t="s">
        <v>965</v>
      </c>
      <c r="I230" s="19" t="str">
        <f t="shared" si="15"/>
        <v>8966.27</v>
      </c>
      <c r="J230" s="19" t="s">
        <v>965</v>
      </c>
      <c r="K230" s="19" t="s">
        <v>965</v>
      </c>
      <c r="L230" s="24">
        <f t="shared" si="16"/>
        <v>31033.73</v>
      </c>
      <c r="M230" s="24">
        <f t="shared" si="17"/>
        <v>31033.73</v>
      </c>
      <c r="N230" s="24">
        <f t="shared" si="18"/>
        <v>0</v>
      </c>
      <c r="O230" s="25">
        <f t="shared" si="19"/>
        <v>22.415675</v>
      </c>
    </row>
    <row r="231" spans="1:15" ht="15" customHeight="1" x14ac:dyDescent="0.2">
      <c r="A231" s="14" t="s">
        <v>336</v>
      </c>
      <c r="B231" s="15" t="s">
        <v>212</v>
      </c>
      <c r="C231" s="13" t="s">
        <v>210</v>
      </c>
      <c r="D231" s="26" t="s">
        <v>159</v>
      </c>
      <c r="E231" s="19" t="s">
        <v>611</v>
      </c>
      <c r="F231" s="19">
        <v>0</v>
      </c>
      <c r="G231" s="19" t="s">
        <v>611</v>
      </c>
      <c r="H231" s="19" t="s">
        <v>966</v>
      </c>
      <c r="I231" s="19" t="str">
        <f t="shared" si="15"/>
        <v>23595.14</v>
      </c>
      <c r="J231" s="19" t="s">
        <v>966</v>
      </c>
      <c r="K231" s="19" t="s">
        <v>1045</v>
      </c>
      <c r="L231" s="24">
        <f t="shared" si="16"/>
        <v>33452.86</v>
      </c>
      <c r="M231" s="24">
        <f t="shared" si="17"/>
        <v>33452.86</v>
      </c>
      <c r="N231" s="24">
        <f t="shared" si="18"/>
        <v>1371.9500000000007</v>
      </c>
      <c r="O231" s="25">
        <f t="shared" si="19"/>
        <v>41.360152853737205</v>
      </c>
    </row>
    <row r="232" spans="1:15" ht="15" customHeight="1" x14ac:dyDescent="0.2">
      <c r="A232" s="14" t="s">
        <v>336</v>
      </c>
      <c r="B232" s="15" t="s">
        <v>283</v>
      </c>
      <c r="C232" s="13" t="s">
        <v>210</v>
      </c>
      <c r="D232" s="26" t="s">
        <v>163</v>
      </c>
      <c r="E232" s="19" t="s">
        <v>612</v>
      </c>
      <c r="F232" s="19">
        <v>0</v>
      </c>
      <c r="G232" s="19" t="s">
        <v>612</v>
      </c>
      <c r="H232" s="19" t="s">
        <v>967</v>
      </c>
      <c r="I232" s="19" t="str">
        <f t="shared" si="15"/>
        <v>27477.76</v>
      </c>
      <c r="J232" s="19" t="s">
        <v>967</v>
      </c>
      <c r="K232" s="19" t="s">
        <v>967</v>
      </c>
      <c r="L232" s="24">
        <f t="shared" si="16"/>
        <v>27346.37</v>
      </c>
      <c r="M232" s="24">
        <f t="shared" si="17"/>
        <v>27346.37</v>
      </c>
      <c r="N232" s="24">
        <f t="shared" si="18"/>
        <v>0</v>
      </c>
      <c r="O232" s="25">
        <f t="shared" si="19"/>
        <v>50.11982862290747</v>
      </c>
    </row>
    <row r="233" spans="1:15" ht="15" customHeight="1" x14ac:dyDescent="0.2">
      <c r="A233" s="14" t="s">
        <v>336</v>
      </c>
      <c r="B233" s="15" t="s">
        <v>213</v>
      </c>
      <c r="C233" s="13" t="s">
        <v>210</v>
      </c>
      <c r="D233" s="26" t="s">
        <v>344</v>
      </c>
      <c r="E233" s="19" t="s">
        <v>613</v>
      </c>
      <c r="F233" s="19">
        <v>0</v>
      </c>
      <c r="G233" s="19" t="s">
        <v>613</v>
      </c>
      <c r="H233" s="19" t="s">
        <v>968</v>
      </c>
      <c r="I233" s="19" t="str">
        <f t="shared" si="15"/>
        <v>16798.63</v>
      </c>
      <c r="J233" s="19" t="s">
        <v>968</v>
      </c>
      <c r="K233" s="19" t="s">
        <v>1046</v>
      </c>
      <c r="L233" s="24">
        <f t="shared" si="16"/>
        <v>21185.38</v>
      </c>
      <c r="M233" s="24">
        <f t="shared" si="17"/>
        <v>21185.38</v>
      </c>
      <c r="N233" s="24">
        <f t="shared" si="18"/>
        <v>51.729999999999563</v>
      </c>
      <c r="O233" s="25">
        <f t="shared" si="19"/>
        <v>44.225530690414203</v>
      </c>
    </row>
    <row r="234" spans="1:15" ht="15" customHeight="1" x14ac:dyDescent="0.2">
      <c r="A234" s="14" t="s">
        <v>336</v>
      </c>
      <c r="B234" s="15" t="s">
        <v>423</v>
      </c>
      <c r="C234" s="13" t="s">
        <v>210</v>
      </c>
      <c r="D234" s="26" t="s">
        <v>485</v>
      </c>
      <c r="E234" s="19" t="s">
        <v>394</v>
      </c>
      <c r="F234" s="19">
        <v>0</v>
      </c>
      <c r="G234" s="19" t="s">
        <v>394</v>
      </c>
      <c r="H234" s="19">
        <v>0</v>
      </c>
      <c r="I234" s="19">
        <f t="shared" si="15"/>
        <v>0</v>
      </c>
      <c r="J234" s="19">
        <v>0</v>
      </c>
      <c r="K234" s="19">
        <v>0</v>
      </c>
      <c r="L234" s="24">
        <f t="shared" si="16"/>
        <v>40000</v>
      </c>
      <c r="M234" s="24">
        <f t="shared" si="17"/>
        <v>40000</v>
      </c>
      <c r="N234" s="24">
        <f t="shared" si="18"/>
        <v>0</v>
      </c>
      <c r="O234" s="25">
        <f t="shared" si="19"/>
        <v>0</v>
      </c>
    </row>
    <row r="235" spans="1:15" ht="15" customHeight="1" x14ac:dyDescent="0.2">
      <c r="A235" s="14" t="s">
        <v>336</v>
      </c>
      <c r="B235" s="15" t="s">
        <v>345</v>
      </c>
      <c r="C235" s="13" t="s">
        <v>210</v>
      </c>
      <c r="D235" s="26" t="s">
        <v>486</v>
      </c>
      <c r="E235" s="19" t="s">
        <v>614</v>
      </c>
      <c r="F235" s="19">
        <v>0</v>
      </c>
      <c r="G235" s="19" t="s">
        <v>614</v>
      </c>
      <c r="H235" s="19" t="s">
        <v>969</v>
      </c>
      <c r="I235" s="19" t="str">
        <f t="shared" si="15"/>
        <v>11663.10</v>
      </c>
      <c r="J235" s="19" t="s">
        <v>969</v>
      </c>
      <c r="K235" s="19" t="s">
        <v>823</v>
      </c>
      <c r="L235" s="24">
        <f t="shared" si="16"/>
        <v>17363.099999999999</v>
      </c>
      <c r="M235" s="24">
        <f t="shared" si="17"/>
        <v>17363.099999999999</v>
      </c>
      <c r="N235" s="24">
        <f t="shared" si="18"/>
        <v>3887.7000000000007</v>
      </c>
      <c r="O235" s="25">
        <f t="shared" si="19"/>
        <v>40.181284494697891</v>
      </c>
    </row>
    <row r="236" spans="1:15" ht="15" customHeight="1" x14ac:dyDescent="0.2">
      <c r="A236" s="14" t="s">
        <v>336</v>
      </c>
      <c r="B236" s="15" t="s">
        <v>214</v>
      </c>
      <c r="C236" s="13" t="s">
        <v>210</v>
      </c>
      <c r="D236" s="26" t="s">
        <v>456</v>
      </c>
      <c r="E236" s="19" t="s">
        <v>615</v>
      </c>
      <c r="F236" s="19">
        <v>0</v>
      </c>
      <c r="G236" s="19" t="s">
        <v>615</v>
      </c>
      <c r="H236" s="19" t="s">
        <v>785</v>
      </c>
      <c r="I236" s="19" t="str">
        <f t="shared" si="15"/>
        <v>1399.91</v>
      </c>
      <c r="J236" s="19" t="s">
        <v>785</v>
      </c>
      <c r="K236" s="19" t="s">
        <v>785</v>
      </c>
      <c r="L236" s="24">
        <f t="shared" si="16"/>
        <v>3354.09</v>
      </c>
      <c r="M236" s="24">
        <f t="shared" si="17"/>
        <v>3354.09</v>
      </c>
      <c r="N236" s="24">
        <f t="shared" si="18"/>
        <v>0</v>
      </c>
      <c r="O236" s="25">
        <f t="shared" si="19"/>
        <v>29.446992006731175</v>
      </c>
    </row>
    <row r="237" spans="1:15" ht="15" customHeight="1" x14ac:dyDescent="0.2">
      <c r="A237" s="14" t="s">
        <v>336</v>
      </c>
      <c r="B237" s="15" t="s">
        <v>215</v>
      </c>
      <c r="C237" s="13" t="s">
        <v>216</v>
      </c>
      <c r="D237" s="26" t="s">
        <v>457</v>
      </c>
      <c r="E237" s="19" t="s">
        <v>616</v>
      </c>
      <c r="F237" s="19">
        <v>0</v>
      </c>
      <c r="G237" s="19" t="s">
        <v>616</v>
      </c>
      <c r="H237" s="19" t="s">
        <v>173</v>
      </c>
      <c r="I237" s="19" t="str">
        <f t="shared" si="15"/>
        <v>3500.00</v>
      </c>
      <c r="J237" s="19" t="s">
        <v>173</v>
      </c>
      <c r="K237" s="19" t="s">
        <v>173</v>
      </c>
      <c r="L237" s="24">
        <f t="shared" si="16"/>
        <v>41750</v>
      </c>
      <c r="M237" s="24">
        <f t="shared" si="17"/>
        <v>41750</v>
      </c>
      <c r="N237" s="24">
        <f t="shared" si="18"/>
        <v>0</v>
      </c>
      <c r="O237" s="25">
        <f t="shared" si="19"/>
        <v>7.7348066298342539</v>
      </c>
    </row>
    <row r="238" spans="1:15" ht="15" customHeight="1" x14ac:dyDescent="0.2">
      <c r="A238" s="14" t="s">
        <v>336</v>
      </c>
      <c r="B238" s="15" t="s">
        <v>346</v>
      </c>
      <c r="C238" s="13" t="s">
        <v>216</v>
      </c>
      <c r="D238" s="26" t="s">
        <v>446</v>
      </c>
      <c r="E238" s="19" t="s">
        <v>617</v>
      </c>
      <c r="F238" s="19">
        <v>0</v>
      </c>
      <c r="G238" s="19" t="s">
        <v>617</v>
      </c>
      <c r="H238" s="19" t="s">
        <v>970</v>
      </c>
      <c r="I238" s="19" t="str">
        <f t="shared" si="15"/>
        <v>40468.77</v>
      </c>
      <c r="J238" s="19" t="s">
        <v>970</v>
      </c>
      <c r="K238" s="19" t="s">
        <v>970</v>
      </c>
      <c r="L238" s="24">
        <f t="shared" si="16"/>
        <v>79531.23000000001</v>
      </c>
      <c r="M238" s="24">
        <f t="shared" si="17"/>
        <v>79531.23000000001</v>
      </c>
      <c r="N238" s="24">
        <f t="shared" si="18"/>
        <v>0</v>
      </c>
      <c r="O238" s="25">
        <f t="shared" si="19"/>
        <v>33.723974999999996</v>
      </c>
    </row>
    <row r="239" spans="1:15" ht="15" customHeight="1" x14ac:dyDescent="0.2">
      <c r="A239" s="14" t="s">
        <v>336</v>
      </c>
      <c r="B239" s="15" t="s">
        <v>330</v>
      </c>
      <c r="C239" s="13" t="s">
        <v>216</v>
      </c>
      <c r="D239" s="26" t="s">
        <v>347</v>
      </c>
      <c r="E239" s="19" t="s">
        <v>395</v>
      </c>
      <c r="F239" s="19">
        <v>0</v>
      </c>
      <c r="G239" s="19" t="s">
        <v>395</v>
      </c>
      <c r="H239" s="19">
        <v>0</v>
      </c>
      <c r="I239" s="19">
        <f t="shared" si="15"/>
        <v>0</v>
      </c>
      <c r="J239" s="19">
        <v>0</v>
      </c>
      <c r="K239" s="19">
        <v>0</v>
      </c>
      <c r="L239" s="24">
        <f t="shared" si="16"/>
        <v>30000</v>
      </c>
      <c r="M239" s="24">
        <f t="shared" si="17"/>
        <v>30000</v>
      </c>
      <c r="N239" s="24">
        <f t="shared" si="18"/>
        <v>0</v>
      </c>
      <c r="O239" s="25">
        <f t="shared" si="19"/>
        <v>0</v>
      </c>
    </row>
    <row r="240" spans="1:15" ht="15" customHeight="1" x14ac:dyDescent="0.2">
      <c r="A240" s="14" t="s">
        <v>336</v>
      </c>
      <c r="B240" s="15" t="s">
        <v>286</v>
      </c>
      <c r="C240" s="13" t="s">
        <v>216</v>
      </c>
      <c r="D240" s="26" t="s">
        <v>348</v>
      </c>
      <c r="E240" s="19" t="s">
        <v>618</v>
      </c>
      <c r="F240" s="19">
        <v>0</v>
      </c>
      <c r="G240" s="19" t="s">
        <v>618</v>
      </c>
      <c r="H240" s="19" t="s">
        <v>971</v>
      </c>
      <c r="I240" s="19" t="str">
        <f t="shared" si="15"/>
        <v>2807.00</v>
      </c>
      <c r="J240" s="19" t="s">
        <v>971</v>
      </c>
      <c r="K240" s="19" t="s">
        <v>1047</v>
      </c>
      <c r="L240" s="24">
        <f t="shared" si="16"/>
        <v>42193</v>
      </c>
      <c r="M240" s="24">
        <f t="shared" si="17"/>
        <v>42193</v>
      </c>
      <c r="N240" s="24">
        <f t="shared" si="18"/>
        <v>1063</v>
      </c>
      <c r="O240" s="25">
        <f t="shared" si="19"/>
        <v>6.2377777777777776</v>
      </c>
    </row>
    <row r="241" spans="1:15" ht="15" customHeight="1" x14ac:dyDescent="0.2">
      <c r="A241" s="14" t="s">
        <v>336</v>
      </c>
      <c r="B241" s="15" t="s">
        <v>349</v>
      </c>
      <c r="C241" s="13" t="s">
        <v>216</v>
      </c>
      <c r="D241" s="26" t="s">
        <v>487</v>
      </c>
      <c r="E241" s="19" t="s">
        <v>289</v>
      </c>
      <c r="F241" s="19">
        <v>0</v>
      </c>
      <c r="G241" s="19" t="s">
        <v>289</v>
      </c>
      <c r="H241" s="19" t="s">
        <v>824</v>
      </c>
      <c r="I241" s="19" t="str">
        <f t="shared" si="15"/>
        <v>845.45</v>
      </c>
      <c r="J241" s="19" t="s">
        <v>824</v>
      </c>
      <c r="K241" s="19" t="s">
        <v>824</v>
      </c>
      <c r="L241" s="24">
        <f t="shared" si="16"/>
        <v>9154.5499999999993</v>
      </c>
      <c r="M241" s="24">
        <f t="shared" si="17"/>
        <v>9154.5499999999993</v>
      </c>
      <c r="N241" s="24">
        <f t="shared" si="18"/>
        <v>0</v>
      </c>
      <c r="O241" s="25">
        <f t="shared" si="19"/>
        <v>8.4545000000000012</v>
      </c>
    </row>
    <row r="242" spans="1:15" ht="15" customHeight="1" x14ac:dyDescent="0.2">
      <c r="A242" s="14" t="s">
        <v>336</v>
      </c>
      <c r="B242" s="15" t="s">
        <v>288</v>
      </c>
      <c r="C242" s="13" t="s">
        <v>216</v>
      </c>
      <c r="D242" s="26" t="s">
        <v>476</v>
      </c>
      <c r="E242" s="19" t="s">
        <v>619</v>
      </c>
      <c r="F242" s="19">
        <v>0</v>
      </c>
      <c r="G242" s="19" t="s">
        <v>619</v>
      </c>
      <c r="H242" s="19" t="s">
        <v>786</v>
      </c>
      <c r="I242" s="19" t="str">
        <f t="shared" si="15"/>
        <v>6216.00</v>
      </c>
      <c r="J242" s="19" t="s">
        <v>786</v>
      </c>
      <c r="K242" s="19" t="s">
        <v>786</v>
      </c>
      <c r="L242" s="24">
        <f t="shared" si="16"/>
        <v>93784</v>
      </c>
      <c r="M242" s="24">
        <f t="shared" si="17"/>
        <v>93784</v>
      </c>
      <c r="N242" s="24">
        <f t="shared" si="18"/>
        <v>0</v>
      </c>
      <c r="O242" s="25">
        <f t="shared" si="19"/>
        <v>6.2160000000000002</v>
      </c>
    </row>
    <row r="243" spans="1:15" ht="15" customHeight="1" x14ac:dyDescent="0.2">
      <c r="A243" s="14" t="s">
        <v>336</v>
      </c>
      <c r="B243" s="15" t="s">
        <v>261</v>
      </c>
      <c r="C243" s="13" t="s">
        <v>216</v>
      </c>
      <c r="D243" s="26" t="s">
        <v>350</v>
      </c>
      <c r="E243" s="19" t="s">
        <v>620</v>
      </c>
      <c r="F243" s="19" t="s">
        <v>796</v>
      </c>
      <c r="G243" s="19" t="s">
        <v>810</v>
      </c>
      <c r="H243" s="19">
        <v>0</v>
      </c>
      <c r="I243" s="19">
        <f t="shared" si="15"/>
        <v>0</v>
      </c>
      <c r="J243" s="19">
        <v>0</v>
      </c>
      <c r="K243" s="19">
        <v>0</v>
      </c>
      <c r="L243" s="24">
        <f t="shared" si="16"/>
        <v>35.89</v>
      </c>
      <c r="M243" s="24">
        <f t="shared" si="17"/>
        <v>35.89</v>
      </c>
      <c r="N243" s="24">
        <f t="shared" si="18"/>
        <v>0</v>
      </c>
      <c r="O243" s="25">
        <f t="shared" si="19"/>
        <v>0</v>
      </c>
    </row>
    <row r="244" spans="1:15" ht="15" customHeight="1" x14ac:dyDescent="0.2">
      <c r="A244" s="14" t="s">
        <v>336</v>
      </c>
      <c r="B244" s="15" t="s">
        <v>351</v>
      </c>
      <c r="C244" s="13" t="s">
        <v>216</v>
      </c>
      <c r="D244" s="26" t="s">
        <v>455</v>
      </c>
      <c r="E244" s="19" t="s">
        <v>183</v>
      </c>
      <c r="F244" s="19">
        <v>0</v>
      </c>
      <c r="G244" s="19" t="s">
        <v>183</v>
      </c>
      <c r="H244" s="19">
        <v>0</v>
      </c>
      <c r="I244" s="19">
        <f t="shared" si="15"/>
        <v>0</v>
      </c>
      <c r="J244" s="19">
        <v>0</v>
      </c>
      <c r="K244" s="19">
        <v>0</v>
      </c>
      <c r="L244" s="24">
        <f t="shared" si="16"/>
        <v>1</v>
      </c>
      <c r="M244" s="24">
        <f t="shared" si="17"/>
        <v>1</v>
      </c>
      <c r="N244" s="24">
        <f t="shared" si="18"/>
        <v>0</v>
      </c>
      <c r="O244" s="25">
        <f t="shared" si="19"/>
        <v>0</v>
      </c>
    </row>
    <row r="245" spans="1:15" ht="15" customHeight="1" x14ac:dyDescent="0.2">
      <c r="A245" s="14" t="s">
        <v>336</v>
      </c>
      <c r="B245" s="15" t="s">
        <v>218</v>
      </c>
      <c r="C245" s="13" t="s">
        <v>216</v>
      </c>
      <c r="D245" s="26" t="s">
        <v>477</v>
      </c>
      <c r="E245" s="19" t="s">
        <v>183</v>
      </c>
      <c r="F245" s="19">
        <v>0</v>
      </c>
      <c r="G245" s="19" t="s">
        <v>183</v>
      </c>
      <c r="H245" s="19">
        <v>0</v>
      </c>
      <c r="I245" s="19">
        <f t="shared" si="15"/>
        <v>0</v>
      </c>
      <c r="J245" s="19">
        <v>0</v>
      </c>
      <c r="K245" s="19">
        <v>0</v>
      </c>
      <c r="L245" s="24">
        <f t="shared" si="16"/>
        <v>1</v>
      </c>
      <c r="M245" s="24">
        <f t="shared" si="17"/>
        <v>1</v>
      </c>
      <c r="N245" s="24">
        <f t="shared" si="18"/>
        <v>0</v>
      </c>
      <c r="O245" s="25">
        <f t="shared" si="19"/>
        <v>0</v>
      </c>
    </row>
    <row r="246" spans="1:15" ht="15" customHeight="1" x14ac:dyDescent="0.2">
      <c r="A246" s="14" t="s">
        <v>336</v>
      </c>
      <c r="B246" s="15" t="s">
        <v>352</v>
      </c>
      <c r="C246" s="13" t="s">
        <v>216</v>
      </c>
      <c r="D246" s="26" t="s">
        <v>488</v>
      </c>
      <c r="E246" s="19" t="s">
        <v>183</v>
      </c>
      <c r="F246" s="19">
        <v>0</v>
      </c>
      <c r="G246" s="19" t="s">
        <v>183</v>
      </c>
      <c r="H246" s="19">
        <v>0</v>
      </c>
      <c r="I246" s="19">
        <f t="shared" si="15"/>
        <v>0</v>
      </c>
      <c r="J246" s="19">
        <v>0</v>
      </c>
      <c r="K246" s="19">
        <v>0</v>
      </c>
      <c r="L246" s="24">
        <f t="shared" si="16"/>
        <v>1</v>
      </c>
      <c r="M246" s="24">
        <f t="shared" si="17"/>
        <v>1</v>
      </c>
      <c r="N246" s="24">
        <f t="shared" si="18"/>
        <v>0</v>
      </c>
      <c r="O246" s="25">
        <f t="shared" si="19"/>
        <v>0</v>
      </c>
    </row>
    <row r="247" spans="1:15" ht="15" customHeight="1" x14ac:dyDescent="0.2">
      <c r="A247" s="14" t="s">
        <v>336</v>
      </c>
      <c r="B247" s="15" t="s">
        <v>355</v>
      </c>
      <c r="C247" s="13" t="s">
        <v>216</v>
      </c>
      <c r="D247" s="26" t="s">
        <v>489</v>
      </c>
      <c r="E247" s="19" t="s">
        <v>621</v>
      </c>
      <c r="F247" s="19">
        <v>0</v>
      </c>
      <c r="G247" s="19" t="s">
        <v>621</v>
      </c>
      <c r="H247" s="19" t="s">
        <v>830</v>
      </c>
      <c r="I247" s="19" t="str">
        <f t="shared" si="15"/>
        <v>36063.17</v>
      </c>
      <c r="J247" s="19" t="s">
        <v>830</v>
      </c>
      <c r="K247" s="19" t="s">
        <v>830</v>
      </c>
      <c r="L247" s="24">
        <f t="shared" si="16"/>
        <v>88465.27</v>
      </c>
      <c r="M247" s="24">
        <f t="shared" si="17"/>
        <v>88465.27</v>
      </c>
      <c r="N247" s="24">
        <f t="shared" si="18"/>
        <v>0</v>
      </c>
      <c r="O247" s="25">
        <f t="shared" si="19"/>
        <v>28.959786214297711</v>
      </c>
    </row>
    <row r="248" spans="1:15" ht="15" customHeight="1" x14ac:dyDescent="0.2">
      <c r="A248" s="14" t="s">
        <v>336</v>
      </c>
      <c r="B248" s="15" t="s">
        <v>220</v>
      </c>
      <c r="C248" s="13" t="s">
        <v>216</v>
      </c>
      <c r="D248" s="26" t="s">
        <v>290</v>
      </c>
      <c r="E248" s="19" t="s">
        <v>622</v>
      </c>
      <c r="F248" s="19">
        <v>0</v>
      </c>
      <c r="G248" s="19" t="s">
        <v>622</v>
      </c>
      <c r="H248" s="19" t="s">
        <v>829</v>
      </c>
      <c r="I248" s="19" t="str">
        <f t="shared" si="15"/>
        <v>5430.00</v>
      </c>
      <c r="J248" s="19" t="s">
        <v>829</v>
      </c>
      <c r="K248" s="19" t="s">
        <v>829</v>
      </c>
      <c r="L248" s="24">
        <f t="shared" si="16"/>
        <v>24320</v>
      </c>
      <c r="M248" s="24">
        <f t="shared" si="17"/>
        <v>24320</v>
      </c>
      <c r="N248" s="24">
        <f t="shared" si="18"/>
        <v>0</v>
      </c>
      <c r="O248" s="25">
        <f t="shared" si="19"/>
        <v>18.252100840336137</v>
      </c>
    </row>
    <row r="249" spans="1:15" ht="15" customHeight="1" x14ac:dyDescent="0.2">
      <c r="A249" s="14" t="s">
        <v>336</v>
      </c>
      <c r="B249" s="15" t="s">
        <v>332</v>
      </c>
      <c r="C249" s="13" t="s">
        <v>216</v>
      </c>
      <c r="D249" s="26" t="s">
        <v>333</v>
      </c>
      <c r="E249" s="19" t="s">
        <v>183</v>
      </c>
      <c r="F249" s="19">
        <v>0</v>
      </c>
      <c r="G249" s="19" t="s">
        <v>183</v>
      </c>
      <c r="H249" s="19">
        <v>0</v>
      </c>
      <c r="I249" s="19">
        <f t="shared" si="15"/>
        <v>0</v>
      </c>
      <c r="J249" s="19">
        <v>0</v>
      </c>
      <c r="K249" s="19">
        <v>0</v>
      </c>
      <c r="L249" s="24">
        <f t="shared" si="16"/>
        <v>1</v>
      </c>
      <c r="M249" s="24">
        <f t="shared" si="17"/>
        <v>1</v>
      </c>
      <c r="N249" s="24">
        <f t="shared" si="18"/>
        <v>0</v>
      </c>
      <c r="O249" s="25">
        <f t="shared" si="19"/>
        <v>0</v>
      </c>
    </row>
    <row r="250" spans="1:15" ht="15" customHeight="1" x14ac:dyDescent="0.2">
      <c r="A250" s="14" t="s">
        <v>336</v>
      </c>
      <c r="B250" s="15" t="s">
        <v>356</v>
      </c>
      <c r="C250" s="13" t="s">
        <v>216</v>
      </c>
      <c r="D250" s="26" t="s">
        <v>448</v>
      </c>
      <c r="E250" s="19" t="s">
        <v>343</v>
      </c>
      <c r="F250" s="19" t="s">
        <v>324</v>
      </c>
      <c r="G250" s="19" t="s">
        <v>654</v>
      </c>
      <c r="H250" s="19" t="s">
        <v>831</v>
      </c>
      <c r="I250" s="19" t="str">
        <f t="shared" si="15"/>
        <v>18691.79</v>
      </c>
      <c r="J250" s="19" t="s">
        <v>831</v>
      </c>
      <c r="K250" s="19" t="s">
        <v>831</v>
      </c>
      <c r="L250" s="24">
        <f t="shared" si="16"/>
        <v>38308.21</v>
      </c>
      <c r="M250" s="24">
        <f t="shared" si="17"/>
        <v>38308.21</v>
      </c>
      <c r="N250" s="24">
        <f t="shared" si="18"/>
        <v>0</v>
      </c>
      <c r="O250" s="25">
        <f t="shared" si="19"/>
        <v>32.792614035087716</v>
      </c>
    </row>
    <row r="251" spans="1:15" ht="15" customHeight="1" x14ac:dyDescent="0.2">
      <c r="A251" s="14" t="s">
        <v>336</v>
      </c>
      <c r="B251" s="15" t="s">
        <v>230</v>
      </c>
      <c r="C251" s="13" t="s">
        <v>216</v>
      </c>
      <c r="D251" s="26" t="s">
        <v>449</v>
      </c>
      <c r="E251" s="19" t="s">
        <v>623</v>
      </c>
      <c r="F251" s="19" t="s">
        <v>797</v>
      </c>
      <c r="G251" s="19" t="s">
        <v>811</v>
      </c>
      <c r="H251" s="19" t="s">
        <v>657</v>
      </c>
      <c r="I251" s="19" t="str">
        <f t="shared" si="15"/>
        <v>7100.91</v>
      </c>
      <c r="J251" s="19" t="s">
        <v>657</v>
      </c>
      <c r="K251" s="19" t="s">
        <v>657</v>
      </c>
      <c r="L251" s="24">
        <f t="shared" si="16"/>
        <v>235399.09</v>
      </c>
      <c r="M251" s="24">
        <f t="shared" si="17"/>
        <v>235399.09</v>
      </c>
      <c r="N251" s="24">
        <f t="shared" si="18"/>
        <v>0</v>
      </c>
      <c r="O251" s="25">
        <f t="shared" si="19"/>
        <v>2.9282103092783505</v>
      </c>
    </row>
    <row r="252" spans="1:15" ht="15" customHeight="1" x14ac:dyDescent="0.2">
      <c r="A252" s="14" t="s">
        <v>336</v>
      </c>
      <c r="B252" s="15" t="s">
        <v>232</v>
      </c>
      <c r="C252" s="13" t="s">
        <v>216</v>
      </c>
      <c r="D252" s="26" t="s">
        <v>358</v>
      </c>
      <c r="E252" s="19" t="s">
        <v>619</v>
      </c>
      <c r="F252" s="19">
        <v>0</v>
      </c>
      <c r="G252" s="19" t="s">
        <v>619</v>
      </c>
      <c r="H252" s="19" t="s">
        <v>972</v>
      </c>
      <c r="I252" s="19" t="str">
        <f t="shared" si="15"/>
        <v>24206.17</v>
      </c>
      <c r="J252" s="19" t="s">
        <v>972</v>
      </c>
      <c r="K252" s="19" t="s">
        <v>1048</v>
      </c>
      <c r="L252" s="24">
        <f t="shared" si="16"/>
        <v>75793.83</v>
      </c>
      <c r="M252" s="24">
        <f t="shared" si="17"/>
        <v>75793.83</v>
      </c>
      <c r="N252" s="24">
        <f t="shared" si="18"/>
        <v>1431.7799999999988</v>
      </c>
      <c r="O252" s="25">
        <f t="shared" si="19"/>
        <v>24.20617</v>
      </c>
    </row>
    <row r="253" spans="1:15" ht="15" customHeight="1" x14ac:dyDescent="0.2">
      <c r="A253" s="14" t="s">
        <v>336</v>
      </c>
      <c r="B253" s="15" t="s">
        <v>334</v>
      </c>
      <c r="C253" s="13" t="s">
        <v>216</v>
      </c>
      <c r="D253" s="26" t="s">
        <v>480</v>
      </c>
      <c r="E253" s="19" t="s">
        <v>180</v>
      </c>
      <c r="F253" s="19" t="s">
        <v>180</v>
      </c>
      <c r="G253" s="19" t="s">
        <v>206</v>
      </c>
      <c r="H253" s="19">
        <v>0</v>
      </c>
      <c r="I253" s="19">
        <f t="shared" si="15"/>
        <v>0</v>
      </c>
      <c r="J253" s="19">
        <v>0</v>
      </c>
      <c r="K253" s="19">
        <v>0</v>
      </c>
      <c r="L253" s="24">
        <f t="shared" si="16"/>
        <v>2000</v>
      </c>
      <c r="M253" s="24">
        <f t="shared" si="17"/>
        <v>2000</v>
      </c>
      <c r="N253" s="24">
        <f t="shared" si="18"/>
        <v>0</v>
      </c>
      <c r="O253" s="25">
        <f t="shared" si="19"/>
        <v>0</v>
      </c>
    </row>
    <row r="254" spans="1:15" ht="15" customHeight="1" x14ac:dyDescent="0.2">
      <c r="A254" s="14" t="s">
        <v>336</v>
      </c>
      <c r="B254" s="15" t="s">
        <v>235</v>
      </c>
      <c r="C254" s="13" t="s">
        <v>216</v>
      </c>
      <c r="D254" s="26" t="s">
        <v>439</v>
      </c>
      <c r="E254" s="19" t="s">
        <v>187</v>
      </c>
      <c r="F254" s="19">
        <v>0</v>
      </c>
      <c r="G254" s="19" t="s">
        <v>187</v>
      </c>
      <c r="H254" s="19">
        <v>0</v>
      </c>
      <c r="I254" s="19">
        <f t="shared" si="15"/>
        <v>0</v>
      </c>
      <c r="J254" s="19">
        <v>0</v>
      </c>
      <c r="K254" s="19">
        <v>0</v>
      </c>
      <c r="L254" s="24">
        <f t="shared" si="16"/>
        <v>2500</v>
      </c>
      <c r="M254" s="24">
        <f t="shared" si="17"/>
        <v>2500</v>
      </c>
      <c r="N254" s="24">
        <f t="shared" si="18"/>
        <v>0</v>
      </c>
      <c r="O254" s="25">
        <f t="shared" si="19"/>
        <v>0</v>
      </c>
    </row>
    <row r="255" spans="1:15" ht="15" customHeight="1" x14ac:dyDescent="0.2">
      <c r="A255" s="14" t="s">
        <v>336</v>
      </c>
      <c r="B255" s="15" t="s">
        <v>359</v>
      </c>
      <c r="C255" s="13" t="s">
        <v>267</v>
      </c>
      <c r="D255" s="26" t="s">
        <v>490</v>
      </c>
      <c r="E255" s="19" t="s">
        <v>183</v>
      </c>
      <c r="F255" s="19" t="s">
        <v>651</v>
      </c>
      <c r="G255" s="19" t="s">
        <v>655</v>
      </c>
      <c r="H255" s="19">
        <v>0</v>
      </c>
      <c r="I255" s="19">
        <f t="shared" si="15"/>
        <v>0</v>
      </c>
      <c r="J255" s="19">
        <v>0</v>
      </c>
      <c r="K255" s="19">
        <v>0</v>
      </c>
      <c r="L255" s="24">
        <f t="shared" si="16"/>
        <v>61503.87</v>
      </c>
      <c r="M255" s="24">
        <f t="shared" si="17"/>
        <v>61503.87</v>
      </c>
      <c r="N255" s="24">
        <f t="shared" si="18"/>
        <v>0</v>
      </c>
      <c r="O255" s="25">
        <f t="shared" si="19"/>
        <v>0</v>
      </c>
    </row>
    <row r="256" spans="1:15" ht="15" customHeight="1" x14ac:dyDescent="0.2">
      <c r="A256" s="14" t="s">
        <v>336</v>
      </c>
      <c r="B256" s="15" t="s">
        <v>335</v>
      </c>
      <c r="C256" s="13" t="s">
        <v>267</v>
      </c>
      <c r="D256" s="26" t="s">
        <v>491</v>
      </c>
      <c r="E256" s="19" t="s">
        <v>183</v>
      </c>
      <c r="F256" s="19">
        <v>0</v>
      </c>
      <c r="G256" s="19" t="s">
        <v>183</v>
      </c>
      <c r="H256" s="19">
        <v>0</v>
      </c>
      <c r="I256" s="19">
        <f t="shared" si="15"/>
        <v>0</v>
      </c>
      <c r="J256" s="19">
        <v>0</v>
      </c>
      <c r="K256" s="19">
        <v>0</v>
      </c>
      <c r="L256" s="24">
        <f t="shared" si="16"/>
        <v>1</v>
      </c>
      <c r="M256" s="24">
        <f t="shared" si="17"/>
        <v>1</v>
      </c>
      <c r="N256" s="24">
        <f t="shared" si="18"/>
        <v>0</v>
      </c>
      <c r="O256" s="25">
        <f t="shared" si="19"/>
        <v>0</v>
      </c>
    </row>
    <row r="257" spans="1:15" ht="15" customHeight="1" x14ac:dyDescent="0.2">
      <c r="A257" s="14" t="s">
        <v>336</v>
      </c>
      <c r="B257" s="15" t="s">
        <v>360</v>
      </c>
      <c r="C257" s="13" t="s">
        <v>267</v>
      </c>
      <c r="D257" s="26" t="s">
        <v>492</v>
      </c>
      <c r="E257" s="19" t="s">
        <v>183</v>
      </c>
      <c r="F257" s="19">
        <v>0</v>
      </c>
      <c r="G257" s="19" t="s">
        <v>183</v>
      </c>
      <c r="H257" s="19">
        <v>0</v>
      </c>
      <c r="I257" s="19">
        <f t="shared" si="15"/>
        <v>0</v>
      </c>
      <c r="J257" s="19">
        <v>0</v>
      </c>
      <c r="K257" s="19">
        <v>0</v>
      </c>
      <c r="L257" s="24">
        <f t="shared" si="16"/>
        <v>1</v>
      </c>
      <c r="M257" s="24">
        <f t="shared" si="17"/>
        <v>1</v>
      </c>
      <c r="N257" s="24">
        <f t="shared" si="18"/>
        <v>0</v>
      </c>
      <c r="O257" s="25">
        <f t="shared" si="19"/>
        <v>0</v>
      </c>
    </row>
    <row r="258" spans="1:15" ht="15" customHeight="1" x14ac:dyDescent="0.2">
      <c r="A258" s="14" t="s">
        <v>336</v>
      </c>
      <c r="B258" s="15" t="s">
        <v>312</v>
      </c>
      <c r="C258" s="13" t="s">
        <v>267</v>
      </c>
      <c r="D258" s="26" t="s">
        <v>493</v>
      </c>
      <c r="E258" s="19" t="s">
        <v>254</v>
      </c>
      <c r="F258" s="19">
        <v>0</v>
      </c>
      <c r="G258" s="19" t="s">
        <v>254</v>
      </c>
      <c r="H258" s="19">
        <v>0</v>
      </c>
      <c r="I258" s="19">
        <f t="shared" si="15"/>
        <v>0</v>
      </c>
      <c r="J258" s="19">
        <v>0</v>
      </c>
      <c r="K258" s="19">
        <v>0</v>
      </c>
      <c r="L258" s="24">
        <f t="shared" si="16"/>
        <v>35000</v>
      </c>
      <c r="M258" s="24">
        <f t="shared" si="17"/>
        <v>35000</v>
      </c>
      <c r="N258" s="24">
        <f t="shared" si="18"/>
        <v>0</v>
      </c>
      <c r="O258" s="25">
        <f t="shared" si="19"/>
        <v>0</v>
      </c>
    </row>
    <row r="259" spans="1:15" ht="15" customHeight="1" x14ac:dyDescent="0.2">
      <c r="A259" s="14" t="s">
        <v>336</v>
      </c>
      <c r="B259" s="15" t="s">
        <v>361</v>
      </c>
      <c r="C259" s="13" t="s">
        <v>267</v>
      </c>
      <c r="D259" s="26" t="s">
        <v>362</v>
      </c>
      <c r="E259" s="19" t="s">
        <v>624</v>
      </c>
      <c r="F259" s="19" t="s">
        <v>798</v>
      </c>
      <c r="G259" s="19" t="s">
        <v>812</v>
      </c>
      <c r="H259" s="19">
        <v>0</v>
      </c>
      <c r="I259" s="19">
        <f t="shared" ref="I259:I292" si="20">+H259</f>
        <v>0</v>
      </c>
      <c r="J259" s="19">
        <v>0</v>
      </c>
      <c r="K259" s="19">
        <v>0</v>
      </c>
      <c r="L259" s="24">
        <f t="shared" ref="L259:L292" si="21">+G259-I259</f>
        <v>195000</v>
      </c>
      <c r="M259" s="24">
        <f t="shared" ref="M259:M292" si="22">+G259-J259</f>
        <v>195000</v>
      </c>
      <c r="N259" s="24">
        <f t="shared" ref="N259:N292" si="23">+J259-K259</f>
        <v>0</v>
      </c>
      <c r="O259" s="25">
        <f t="shared" ref="O259:O292" si="24">(+J259/G259)*100</f>
        <v>0</v>
      </c>
    </row>
    <row r="260" spans="1:15" ht="15" customHeight="1" x14ac:dyDescent="0.2">
      <c r="A260" s="14" t="s">
        <v>336</v>
      </c>
      <c r="B260" s="15" t="s">
        <v>363</v>
      </c>
      <c r="C260" s="13" t="s">
        <v>267</v>
      </c>
      <c r="D260" s="26" t="s">
        <v>494</v>
      </c>
      <c r="E260" s="19" t="s">
        <v>183</v>
      </c>
      <c r="F260" s="19">
        <v>0</v>
      </c>
      <c r="G260" s="19" t="s">
        <v>183</v>
      </c>
      <c r="H260" s="19">
        <v>0</v>
      </c>
      <c r="I260" s="19">
        <f t="shared" si="20"/>
        <v>0</v>
      </c>
      <c r="J260" s="19">
        <v>0</v>
      </c>
      <c r="K260" s="19">
        <v>0</v>
      </c>
      <c r="L260" s="24">
        <f t="shared" si="21"/>
        <v>1</v>
      </c>
      <c r="M260" s="24">
        <f t="shared" si="22"/>
        <v>1</v>
      </c>
      <c r="N260" s="24">
        <f t="shared" si="23"/>
        <v>0</v>
      </c>
      <c r="O260" s="25">
        <f t="shared" si="24"/>
        <v>0</v>
      </c>
    </row>
    <row r="261" spans="1:15" ht="15" customHeight="1" x14ac:dyDescent="0.2">
      <c r="A261" s="14" t="s">
        <v>336</v>
      </c>
      <c r="B261" s="15" t="s">
        <v>364</v>
      </c>
      <c r="C261" s="13" t="s">
        <v>267</v>
      </c>
      <c r="D261" s="26" t="s">
        <v>495</v>
      </c>
      <c r="E261" s="19" t="s">
        <v>183</v>
      </c>
      <c r="F261" s="19">
        <v>0</v>
      </c>
      <c r="G261" s="19" t="s">
        <v>183</v>
      </c>
      <c r="H261" s="19">
        <v>0</v>
      </c>
      <c r="I261" s="19">
        <f t="shared" si="20"/>
        <v>0</v>
      </c>
      <c r="J261" s="19">
        <v>0</v>
      </c>
      <c r="K261" s="19">
        <v>0</v>
      </c>
      <c r="L261" s="24">
        <f t="shared" si="21"/>
        <v>1</v>
      </c>
      <c r="M261" s="24">
        <f t="shared" si="22"/>
        <v>1</v>
      </c>
      <c r="N261" s="24">
        <f t="shared" si="23"/>
        <v>0</v>
      </c>
      <c r="O261" s="25">
        <f t="shared" si="24"/>
        <v>0</v>
      </c>
    </row>
    <row r="262" spans="1:15" ht="15" customHeight="1" x14ac:dyDescent="0.2">
      <c r="A262" s="14" t="s">
        <v>336</v>
      </c>
      <c r="B262" s="15" t="s">
        <v>365</v>
      </c>
      <c r="C262" s="13" t="s">
        <v>267</v>
      </c>
      <c r="D262" s="26" t="s">
        <v>496</v>
      </c>
      <c r="E262" s="19" t="s">
        <v>625</v>
      </c>
      <c r="F262" s="19">
        <v>0</v>
      </c>
      <c r="G262" s="19" t="s">
        <v>625</v>
      </c>
      <c r="H262" s="19">
        <v>0</v>
      </c>
      <c r="I262" s="19">
        <f t="shared" si="20"/>
        <v>0</v>
      </c>
      <c r="J262" s="19">
        <v>0</v>
      </c>
      <c r="K262" s="19">
        <v>0</v>
      </c>
      <c r="L262" s="24">
        <f t="shared" si="21"/>
        <v>8500</v>
      </c>
      <c r="M262" s="24">
        <f t="shared" si="22"/>
        <v>8500</v>
      </c>
      <c r="N262" s="24">
        <f t="shared" si="23"/>
        <v>0</v>
      </c>
      <c r="O262" s="25">
        <f t="shared" si="24"/>
        <v>0</v>
      </c>
    </row>
    <row r="263" spans="1:15" ht="15" customHeight="1" x14ac:dyDescent="0.2">
      <c r="A263" s="14" t="s">
        <v>336</v>
      </c>
      <c r="B263" s="15" t="s">
        <v>366</v>
      </c>
      <c r="C263" s="13" t="s">
        <v>267</v>
      </c>
      <c r="D263" s="26" t="s">
        <v>497</v>
      </c>
      <c r="E263" s="19" t="s">
        <v>183</v>
      </c>
      <c r="F263" s="19">
        <v>0</v>
      </c>
      <c r="G263" s="19" t="s">
        <v>183</v>
      </c>
      <c r="H263" s="19">
        <v>0</v>
      </c>
      <c r="I263" s="19">
        <f t="shared" si="20"/>
        <v>0</v>
      </c>
      <c r="J263" s="19">
        <v>0</v>
      </c>
      <c r="K263" s="19">
        <v>0</v>
      </c>
      <c r="L263" s="24">
        <f t="shared" si="21"/>
        <v>1</v>
      </c>
      <c r="M263" s="24">
        <f t="shared" si="22"/>
        <v>1</v>
      </c>
      <c r="N263" s="24">
        <f t="shared" si="23"/>
        <v>0</v>
      </c>
      <c r="O263" s="25">
        <f t="shared" si="24"/>
        <v>0</v>
      </c>
    </row>
    <row r="264" spans="1:15" ht="15" customHeight="1" x14ac:dyDescent="0.2">
      <c r="A264" s="14" t="s">
        <v>336</v>
      </c>
      <c r="B264" s="15" t="s">
        <v>266</v>
      </c>
      <c r="C264" s="13" t="s">
        <v>267</v>
      </c>
      <c r="D264" s="26" t="s">
        <v>498</v>
      </c>
      <c r="E264" s="19" t="s">
        <v>183</v>
      </c>
      <c r="F264" s="19">
        <v>0</v>
      </c>
      <c r="G264" s="19" t="s">
        <v>183</v>
      </c>
      <c r="H264" s="19">
        <v>0</v>
      </c>
      <c r="I264" s="19">
        <f t="shared" si="20"/>
        <v>0</v>
      </c>
      <c r="J264" s="19">
        <v>0</v>
      </c>
      <c r="K264" s="19">
        <v>0</v>
      </c>
      <c r="L264" s="24">
        <f t="shared" si="21"/>
        <v>1</v>
      </c>
      <c r="M264" s="24">
        <f t="shared" si="22"/>
        <v>1</v>
      </c>
      <c r="N264" s="24">
        <f t="shared" si="23"/>
        <v>0</v>
      </c>
      <c r="O264" s="25">
        <f t="shared" si="24"/>
        <v>0</v>
      </c>
    </row>
    <row r="265" spans="1:15" ht="15" customHeight="1" x14ac:dyDescent="0.2">
      <c r="A265" s="14" t="s">
        <v>336</v>
      </c>
      <c r="B265" s="15" t="s">
        <v>277</v>
      </c>
      <c r="C265" s="13" t="s">
        <v>278</v>
      </c>
      <c r="D265" s="26" t="s">
        <v>454</v>
      </c>
      <c r="E265" s="19" t="s">
        <v>536</v>
      </c>
      <c r="F265" s="19">
        <v>0</v>
      </c>
      <c r="G265" s="19" t="s">
        <v>536</v>
      </c>
      <c r="H265" s="19">
        <v>0</v>
      </c>
      <c r="I265" s="19">
        <f t="shared" si="20"/>
        <v>0</v>
      </c>
      <c r="J265" s="19">
        <v>0</v>
      </c>
      <c r="K265" s="19">
        <v>0</v>
      </c>
      <c r="L265" s="24">
        <f t="shared" si="21"/>
        <v>8000</v>
      </c>
      <c r="M265" s="24">
        <f t="shared" si="22"/>
        <v>8000</v>
      </c>
      <c r="N265" s="24">
        <f t="shared" si="23"/>
        <v>0</v>
      </c>
      <c r="O265" s="25">
        <f t="shared" si="24"/>
        <v>0</v>
      </c>
    </row>
    <row r="266" spans="1:15" ht="15" customHeight="1" x14ac:dyDescent="0.2">
      <c r="A266" s="14" t="s">
        <v>336</v>
      </c>
      <c r="B266" s="15" t="s">
        <v>367</v>
      </c>
      <c r="C266" s="13" t="s">
        <v>295</v>
      </c>
      <c r="D266" s="26" t="s">
        <v>499</v>
      </c>
      <c r="E266" s="19" t="s">
        <v>619</v>
      </c>
      <c r="F266" s="19">
        <v>0</v>
      </c>
      <c r="G266" s="19" t="s">
        <v>619</v>
      </c>
      <c r="H266" s="19">
        <v>0</v>
      </c>
      <c r="I266" s="19">
        <f t="shared" si="20"/>
        <v>0</v>
      </c>
      <c r="J266" s="19">
        <v>0</v>
      </c>
      <c r="K266" s="19">
        <v>0</v>
      </c>
      <c r="L266" s="24">
        <f t="shared" si="21"/>
        <v>100000</v>
      </c>
      <c r="M266" s="24">
        <f t="shared" si="22"/>
        <v>100000</v>
      </c>
      <c r="N266" s="24">
        <f t="shared" si="23"/>
        <v>0</v>
      </c>
      <c r="O266" s="25">
        <f t="shared" si="24"/>
        <v>0</v>
      </c>
    </row>
    <row r="267" spans="1:15" ht="15" customHeight="1" x14ac:dyDescent="0.2">
      <c r="A267" s="14" t="s">
        <v>336</v>
      </c>
      <c r="B267" s="15" t="s">
        <v>236</v>
      </c>
      <c r="C267" s="13" t="s">
        <v>237</v>
      </c>
      <c r="D267" s="26" t="s">
        <v>238</v>
      </c>
      <c r="E267" s="19" t="s">
        <v>183</v>
      </c>
      <c r="F267" s="19">
        <v>0</v>
      </c>
      <c r="G267" s="19" t="s">
        <v>183</v>
      </c>
      <c r="H267" s="19">
        <v>0</v>
      </c>
      <c r="I267" s="19">
        <f t="shared" si="20"/>
        <v>0</v>
      </c>
      <c r="J267" s="19">
        <v>0</v>
      </c>
      <c r="K267" s="19">
        <v>0</v>
      </c>
      <c r="L267" s="24">
        <f t="shared" si="21"/>
        <v>1</v>
      </c>
      <c r="M267" s="24">
        <f t="shared" si="22"/>
        <v>1</v>
      </c>
      <c r="N267" s="24">
        <f t="shared" si="23"/>
        <v>0</v>
      </c>
      <c r="O267" s="25">
        <f t="shared" si="24"/>
        <v>0</v>
      </c>
    </row>
    <row r="268" spans="1:15" ht="15" customHeight="1" x14ac:dyDescent="0.2">
      <c r="A268" s="14" t="s">
        <v>336</v>
      </c>
      <c r="B268" s="15" t="s">
        <v>240</v>
      </c>
      <c r="C268" s="13" t="s">
        <v>237</v>
      </c>
      <c r="D268" s="26" t="s">
        <v>241</v>
      </c>
      <c r="E268" s="19" t="s">
        <v>626</v>
      </c>
      <c r="F268" s="19" t="s">
        <v>798</v>
      </c>
      <c r="G268" s="19" t="s">
        <v>877</v>
      </c>
      <c r="H268" s="19">
        <v>0</v>
      </c>
      <c r="I268" s="19">
        <f t="shared" si="20"/>
        <v>0</v>
      </c>
      <c r="J268" s="19">
        <v>0</v>
      </c>
      <c r="K268" s="19">
        <v>0</v>
      </c>
      <c r="L268" s="24">
        <f t="shared" si="21"/>
        <v>152000</v>
      </c>
      <c r="M268" s="24">
        <f t="shared" si="22"/>
        <v>152000</v>
      </c>
      <c r="N268" s="24">
        <f t="shared" si="23"/>
        <v>0</v>
      </c>
      <c r="O268" s="25">
        <f t="shared" si="24"/>
        <v>0</v>
      </c>
    </row>
    <row r="269" spans="1:15" ht="15" customHeight="1" x14ac:dyDescent="0.2">
      <c r="A269" s="14" t="s">
        <v>336</v>
      </c>
      <c r="B269" s="15" t="s">
        <v>368</v>
      </c>
      <c r="C269" s="13" t="s">
        <v>237</v>
      </c>
      <c r="D269" s="26" t="s">
        <v>350</v>
      </c>
      <c r="E269" s="19" t="s">
        <v>183</v>
      </c>
      <c r="F269" s="19">
        <v>0</v>
      </c>
      <c r="G269" s="19" t="s">
        <v>183</v>
      </c>
      <c r="H269" s="19">
        <v>0</v>
      </c>
      <c r="I269" s="19">
        <f t="shared" si="20"/>
        <v>0</v>
      </c>
      <c r="J269" s="19">
        <v>0</v>
      </c>
      <c r="K269" s="19">
        <v>0</v>
      </c>
      <c r="L269" s="24">
        <f t="shared" si="21"/>
        <v>1</v>
      </c>
      <c r="M269" s="24">
        <f t="shared" si="22"/>
        <v>1</v>
      </c>
      <c r="N269" s="24">
        <f t="shared" si="23"/>
        <v>0</v>
      </c>
      <c r="O269" s="25">
        <f t="shared" si="24"/>
        <v>0</v>
      </c>
    </row>
    <row r="270" spans="1:15" ht="15" customHeight="1" x14ac:dyDescent="0.2">
      <c r="A270" s="14" t="s">
        <v>336</v>
      </c>
      <c r="B270" s="15" t="s">
        <v>242</v>
      </c>
      <c r="C270" s="13" t="s">
        <v>237</v>
      </c>
      <c r="D270" s="26" t="s">
        <v>455</v>
      </c>
      <c r="E270" s="19" t="s">
        <v>239</v>
      </c>
      <c r="F270" s="19" t="s">
        <v>179</v>
      </c>
      <c r="G270" s="19" t="s">
        <v>878</v>
      </c>
      <c r="H270" s="19">
        <v>0</v>
      </c>
      <c r="I270" s="19">
        <f t="shared" si="20"/>
        <v>0</v>
      </c>
      <c r="J270" s="19">
        <v>0</v>
      </c>
      <c r="K270" s="19">
        <v>0</v>
      </c>
      <c r="L270" s="24">
        <f t="shared" si="21"/>
        <v>9000</v>
      </c>
      <c r="M270" s="24">
        <f t="shared" si="22"/>
        <v>9000</v>
      </c>
      <c r="N270" s="24">
        <f t="shared" si="23"/>
        <v>0</v>
      </c>
      <c r="O270" s="25">
        <f t="shared" si="24"/>
        <v>0</v>
      </c>
    </row>
    <row r="271" spans="1:15" ht="15" customHeight="1" x14ac:dyDescent="0.2">
      <c r="A271" s="14" t="s">
        <v>336</v>
      </c>
      <c r="B271" s="15" t="s">
        <v>243</v>
      </c>
      <c r="C271" s="13" t="s">
        <v>237</v>
      </c>
      <c r="D271" s="26" t="s">
        <v>244</v>
      </c>
      <c r="E271" s="19" t="s">
        <v>183</v>
      </c>
      <c r="F271" s="19">
        <v>0</v>
      </c>
      <c r="G271" s="19" t="s">
        <v>183</v>
      </c>
      <c r="H271" s="19">
        <v>0</v>
      </c>
      <c r="I271" s="19">
        <f t="shared" si="20"/>
        <v>0</v>
      </c>
      <c r="J271" s="19">
        <v>0</v>
      </c>
      <c r="K271" s="19">
        <v>0</v>
      </c>
      <c r="L271" s="24">
        <f t="shared" si="21"/>
        <v>1</v>
      </c>
      <c r="M271" s="24">
        <f t="shared" si="22"/>
        <v>1</v>
      </c>
      <c r="N271" s="24">
        <f t="shared" si="23"/>
        <v>0</v>
      </c>
      <c r="O271" s="25">
        <f t="shared" si="24"/>
        <v>0</v>
      </c>
    </row>
    <row r="272" spans="1:15" ht="15" customHeight="1" x14ac:dyDescent="0.2">
      <c r="A272" s="14" t="s">
        <v>336</v>
      </c>
      <c r="B272" s="15" t="s">
        <v>369</v>
      </c>
      <c r="C272" s="13" t="s">
        <v>237</v>
      </c>
      <c r="D272" s="26" t="s">
        <v>370</v>
      </c>
      <c r="E272" s="19" t="s">
        <v>183</v>
      </c>
      <c r="F272" s="19">
        <v>0</v>
      </c>
      <c r="G272" s="19" t="s">
        <v>183</v>
      </c>
      <c r="H272" s="19">
        <v>0</v>
      </c>
      <c r="I272" s="19">
        <f t="shared" si="20"/>
        <v>0</v>
      </c>
      <c r="J272" s="19">
        <v>0</v>
      </c>
      <c r="K272" s="19">
        <v>0</v>
      </c>
      <c r="L272" s="24">
        <f t="shared" si="21"/>
        <v>1</v>
      </c>
      <c r="M272" s="24">
        <f t="shared" si="22"/>
        <v>1</v>
      </c>
      <c r="N272" s="24">
        <f t="shared" si="23"/>
        <v>0</v>
      </c>
      <c r="O272" s="25">
        <f t="shared" si="24"/>
        <v>0</v>
      </c>
    </row>
    <row r="273" spans="1:15" ht="15" customHeight="1" x14ac:dyDescent="0.2">
      <c r="A273" s="14" t="s">
        <v>371</v>
      </c>
      <c r="B273" s="15" t="s">
        <v>177</v>
      </c>
      <c r="C273" s="13" t="s">
        <v>168</v>
      </c>
      <c r="D273" s="26" t="s">
        <v>178</v>
      </c>
      <c r="E273" s="19" t="s">
        <v>191</v>
      </c>
      <c r="F273" s="19">
        <v>0</v>
      </c>
      <c r="G273" s="19" t="s">
        <v>191</v>
      </c>
      <c r="H273" s="19">
        <v>0</v>
      </c>
      <c r="I273" s="19">
        <f t="shared" si="20"/>
        <v>0</v>
      </c>
      <c r="J273" s="19">
        <v>0</v>
      </c>
      <c r="K273" s="19">
        <v>0</v>
      </c>
      <c r="L273" s="24">
        <f t="shared" si="21"/>
        <v>250</v>
      </c>
      <c r="M273" s="24">
        <f t="shared" si="22"/>
        <v>250</v>
      </c>
      <c r="N273" s="24">
        <f t="shared" si="23"/>
        <v>0</v>
      </c>
      <c r="O273" s="25">
        <f t="shared" si="24"/>
        <v>0</v>
      </c>
    </row>
    <row r="274" spans="1:15" ht="15" customHeight="1" x14ac:dyDescent="0.2">
      <c r="A274" s="14" t="s">
        <v>371</v>
      </c>
      <c r="B274" s="15" t="s">
        <v>181</v>
      </c>
      <c r="C274" s="13" t="s">
        <v>168</v>
      </c>
      <c r="D274" s="26" t="s">
        <v>182</v>
      </c>
      <c r="E274" s="19" t="s">
        <v>271</v>
      </c>
      <c r="F274" s="19">
        <v>0</v>
      </c>
      <c r="G274" s="19" t="s">
        <v>271</v>
      </c>
      <c r="H274" s="19">
        <v>0</v>
      </c>
      <c r="I274" s="19">
        <f t="shared" si="20"/>
        <v>0</v>
      </c>
      <c r="J274" s="19">
        <v>0</v>
      </c>
      <c r="K274" s="19">
        <v>0</v>
      </c>
      <c r="L274" s="24">
        <f t="shared" si="21"/>
        <v>1200</v>
      </c>
      <c r="M274" s="24">
        <f t="shared" si="22"/>
        <v>1200</v>
      </c>
      <c r="N274" s="24">
        <f t="shared" si="23"/>
        <v>0</v>
      </c>
      <c r="O274" s="25">
        <f t="shared" si="24"/>
        <v>0</v>
      </c>
    </row>
    <row r="275" spans="1:15" ht="15" customHeight="1" x14ac:dyDescent="0.2">
      <c r="A275" s="14" t="s">
        <v>371</v>
      </c>
      <c r="B275" s="15" t="s">
        <v>184</v>
      </c>
      <c r="C275" s="13" t="s">
        <v>168</v>
      </c>
      <c r="D275" s="26" t="s">
        <v>185</v>
      </c>
      <c r="E275" s="19" t="s">
        <v>191</v>
      </c>
      <c r="F275" s="19">
        <v>0</v>
      </c>
      <c r="G275" s="19" t="s">
        <v>191</v>
      </c>
      <c r="H275" s="19">
        <v>0</v>
      </c>
      <c r="I275" s="19">
        <f t="shared" si="20"/>
        <v>0</v>
      </c>
      <c r="J275" s="19">
        <v>0</v>
      </c>
      <c r="K275" s="19">
        <v>0</v>
      </c>
      <c r="L275" s="24">
        <f t="shared" si="21"/>
        <v>250</v>
      </c>
      <c r="M275" s="24">
        <f t="shared" si="22"/>
        <v>250</v>
      </c>
      <c r="N275" s="24">
        <f t="shared" si="23"/>
        <v>0</v>
      </c>
      <c r="O275" s="25">
        <f t="shared" si="24"/>
        <v>0</v>
      </c>
    </row>
    <row r="276" spans="1:15" ht="15" customHeight="1" x14ac:dyDescent="0.2">
      <c r="A276" s="14" t="s">
        <v>371</v>
      </c>
      <c r="B276" s="15" t="s">
        <v>188</v>
      </c>
      <c r="C276" s="13" t="s">
        <v>168</v>
      </c>
      <c r="D276" s="26" t="s">
        <v>431</v>
      </c>
      <c r="E276" s="19" t="s">
        <v>279</v>
      </c>
      <c r="F276" s="19">
        <v>0</v>
      </c>
      <c r="G276" s="19" t="s">
        <v>279</v>
      </c>
      <c r="H276" s="19">
        <v>0</v>
      </c>
      <c r="I276" s="19">
        <f t="shared" si="20"/>
        <v>0</v>
      </c>
      <c r="J276" s="19">
        <v>0</v>
      </c>
      <c r="K276" s="19">
        <v>0</v>
      </c>
      <c r="L276" s="24">
        <f t="shared" si="21"/>
        <v>800</v>
      </c>
      <c r="M276" s="24">
        <f t="shared" si="22"/>
        <v>800</v>
      </c>
      <c r="N276" s="24">
        <f t="shared" si="23"/>
        <v>0</v>
      </c>
      <c r="O276" s="25">
        <f t="shared" si="24"/>
        <v>0</v>
      </c>
    </row>
    <row r="277" spans="1:15" ht="15" customHeight="1" x14ac:dyDescent="0.2">
      <c r="A277" s="14" t="s">
        <v>371</v>
      </c>
      <c r="B277" s="15" t="s">
        <v>194</v>
      </c>
      <c r="C277" s="13" t="s">
        <v>168</v>
      </c>
      <c r="D277" s="26" t="s">
        <v>195</v>
      </c>
      <c r="E277" s="19" t="s">
        <v>262</v>
      </c>
      <c r="F277" s="19">
        <v>0</v>
      </c>
      <c r="G277" s="19" t="s">
        <v>262</v>
      </c>
      <c r="H277" s="19" t="s">
        <v>262</v>
      </c>
      <c r="I277" s="19" t="str">
        <f t="shared" si="20"/>
        <v>400.00</v>
      </c>
      <c r="J277" s="19" t="s">
        <v>262</v>
      </c>
      <c r="K277" s="19" t="s">
        <v>262</v>
      </c>
      <c r="L277" s="24">
        <f t="shared" si="21"/>
        <v>0</v>
      </c>
      <c r="M277" s="24">
        <f t="shared" si="22"/>
        <v>0</v>
      </c>
      <c r="N277" s="24">
        <f t="shared" si="23"/>
        <v>0</v>
      </c>
      <c r="O277" s="25">
        <f t="shared" si="24"/>
        <v>100</v>
      </c>
    </row>
    <row r="278" spans="1:15" ht="15" customHeight="1" x14ac:dyDescent="0.2">
      <c r="A278" s="14" t="s">
        <v>371</v>
      </c>
      <c r="B278" s="15" t="s">
        <v>282</v>
      </c>
      <c r="C278" s="13" t="s">
        <v>210</v>
      </c>
      <c r="D278" s="26" t="s">
        <v>339</v>
      </c>
      <c r="E278" s="19" t="s">
        <v>372</v>
      </c>
      <c r="F278" s="19">
        <v>0</v>
      </c>
      <c r="G278" s="19" t="s">
        <v>372</v>
      </c>
      <c r="H278" s="19" t="s">
        <v>973</v>
      </c>
      <c r="I278" s="19" t="str">
        <f t="shared" si="20"/>
        <v>22326.00</v>
      </c>
      <c r="J278" s="19" t="s">
        <v>973</v>
      </c>
      <c r="K278" s="19" t="s">
        <v>1049</v>
      </c>
      <c r="L278" s="24">
        <f t="shared" si="21"/>
        <v>22326</v>
      </c>
      <c r="M278" s="24">
        <f t="shared" si="22"/>
        <v>22326</v>
      </c>
      <c r="N278" s="24">
        <f t="shared" si="23"/>
        <v>1024.4199999999983</v>
      </c>
      <c r="O278" s="25">
        <f t="shared" si="24"/>
        <v>50</v>
      </c>
    </row>
    <row r="279" spans="1:15" ht="15" customHeight="1" x14ac:dyDescent="0.2">
      <c r="A279" s="14" t="s">
        <v>371</v>
      </c>
      <c r="B279" s="15" t="s">
        <v>209</v>
      </c>
      <c r="C279" s="13" t="s">
        <v>210</v>
      </c>
      <c r="D279" s="26" t="s">
        <v>155</v>
      </c>
      <c r="E279" s="19" t="s">
        <v>627</v>
      </c>
      <c r="F279" s="19">
        <v>0</v>
      </c>
      <c r="G279" s="19" t="s">
        <v>627</v>
      </c>
      <c r="H279" s="19" t="s">
        <v>974</v>
      </c>
      <c r="I279" s="19" t="str">
        <f t="shared" si="20"/>
        <v>1317.48</v>
      </c>
      <c r="J279" s="19" t="s">
        <v>974</v>
      </c>
      <c r="K279" s="19" t="s">
        <v>974</v>
      </c>
      <c r="L279" s="24">
        <f t="shared" si="21"/>
        <v>2403.52</v>
      </c>
      <c r="M279" s="24">
        <f t="shared" si="22"/>
        <v>2403.52</v>
      </c>
      <c r="N279" s="24">
        <f t="shared" si="23"/>
        <v>0</v>
      </c>
      <c r="O279" s="25">
        <f t="shared" si="24"/>
        <v>35.40661112604139</v>
      </c>
    </row>
    <row r="280" spans="1:15" ht="15" customHeight="1" x14ac:dyDescent="0.2">
      <c r="A280" s="14" t="s">
        <v>371</v>
      </c>
      <c r="B280" s="15" t="s">
        <v>211</v>
      </c>
      <c r="C280" s="13" t="s">
        <v>210</v>
      </c>
      <c r="D280" s="26" t="s">
        <v>157</v>
      </c>
      <c r="E280" s="19" t="s">
        <v>628</v>
      </c>
      <c r="F280" s="19">
        <v>0</v>
      </c>
      <c r="G280" s="19" t="s">
        <v>628</v>
      </c>
      <c r="H280" s="19" t="s">
        <v>975</v>
      </c>
      <c r="I280" s="19" t="str">
        <f t="shared" si="20"/>
        <v>919.96</v>
      </c>
      <c r="J280" s="19" t="s">
        <v>975</v>
      </c>
      <c r="K280" s="19" t="s">
        <v>975</v>
      </c>
      <c r="L280" s="24">
        <f t="shared" si="21"/>
        <v>505.03999999999996</v>
      </c>
      <c r="M280" s="24">
        <f t="shared" si="22"/>
        <v>505.03999999999996</v>
      </c>
      <c r="N280" s="24">
        <f t="shared" si="23"/>
        <v>0</v>
      </c>
      <c r="O280" s="25">
        <f t="shared" si="24"/>
        <v>64.558596491228073</v>
      </c>
    </row>
    <row r="281" spans="1:15" ht="15" customHeight="1" x14ac:dyDescent="0.2">
      <c r="A281" s="14" t="s">
        <v>371</v>
      </c>
      <c r="B281" s="15" t="s">
        <v>283</v>
      </c>
      <c r="C281" s="13" t="s">
        <v>210</v>
      </c>
      <c r="D281" s="26" t="s">
        <v>163</v>
      </c>
      <c r="E281" s="19" t="s">
        <v>629</v>
      </c>
      <c r="F281" s="19">
        <v>0</v>
      </c>
      <c r="G281" s="19" t="s">
        <v>629</v>
      </c>
      <c r="H281" s="19" t="s">
        <v>976</v>
      </c>
      <c r="I281" s="19" t="str">
        <f t="shared" si="20"/>
        <v>2727.52</v>
      </c>
      <c r="J281" s="19" t="s">
        <v>976</v>
      </c>
      <c r="K281" s="19" t="s">
        <v>976</v>
      </c>
      <c r="L281" s="24">
        <f t="shared" si="21"/>
        <v>2474.44</v>
      </c>
      <c r="M281" s="24">
        <f t="shared" si="22"/>
        <v>2474.44</v>
      </c>
      <c r="N281" s="24">
        <f t="shared" si="23"/>
        <v>0</v>
      </c>
      <c r="O281" s="25">
        <f t="shared" si="24"/>
        <v>52.43254465624495</v>
      </c>
    </row>
    <row r="282" spans="1:15" ht="15" customHeight="1" x14ac:dyDescent="0.2">
      <c r="A282" s="14" t="s">
        <v>371</v>
      </c>
      <c r="B282" s="15" t="s">
        <v>213</v>
      </c>
      <c r="C282" s="13" t="s">
        <v>210</v>
      </c>
      <c r="D282" s="26" t="s">
        <v>344</v>
      </c>
      <c r="E282" s="19" t="s">
        <v>627</v>
      </c>
      <c r="F282" s="19">
        <v>0</v>
      </c>
      <c r="G282" s="19" t="s">
        <v>627</v>
      </c>
      <c r="H282" s="19" t="s">
        <v>977</v>
      </c>
      <c r="I282" s="19" t="str">
        <f t="shared" si="20"/>
        <v>880.14</v>
      </c>
      <c r="J282" s="19" t="s">
        <v>977</v>
      </c>
      <c r="K282" s="19" t="s">
        <v>977</v>
      </c>
      <c r="L282" s="24">
        <f t="shared" si="21"/>
        <v>2840.86</v>
      </c>
      <c r="M282" s="24">
        <f t="shared" si="22"/>
        <v>2840.86</v>
      </c>
      <c r="N282" s="24">
        <f t="shared" si="23"/>
        <v>0</v>
      </c>
      <c r="O282" s="25">
        <f t="shared" si="24"/>
        <v>23.653319000268745</v>
      </c>
    </row>
    <row r="283" spans="1:15" ht="15" customHeight="1" x14ac:dyDescent="0.2">
      <c r="A283" s="14" t="s">
        <v>371</v>
      </c>
      <c r="B283" s="15" t="s">
        <v>215</v>
      </c>
      <c r="C283" s="13" t="s">
        <v>216</v>
      </c>
      <c r="D283" s="26" t="s">
        <v>457</v>
      </c>
      <c r="E283" s="19">
        <v>0</v>
      </c>
      <c r="F283" s="19" t="s">
        <v>652</v>
      </c>
      <c r="G283" s="19" t="s">
        <v>652</v>
      </c>
      <c r="H283" s="19" t="s">
        <v>978</v>
      </c>
      <c r="I283" s="19" t="str">
        <f t="shared" si="20"/>
        <v>3800.00</v>
      </c>
      <c r="J283" s="19" t="s">
        <v>978</v>
      </c>
      <c r="K283" s="19" t="s">
        <v>978</v>
      </c>
      <c r="L283" s="24">
        <f t="shared" si="21"/>
        <v>1950</v>
      </c>
      <c r="M283" s="24">
        <f t="shared" si="22"/>
        <v>1950</v>
      </c>
      <c r="N283" s="24">
        <f t="shared" si="23"/>
        <v>0</v>
      </c>
      <c r="O283" s="25">
        <f t="shared" si="24"/>
        <v>66.086956521739125</v>
      </c>
    </row>
    <row r="284" spans="1:15" ht="15" customHeight="1" x14ac:dyDescent="0.2">
      <c r="A284" s="14" t="s">
        <v>371</v>
      </c>
      <c r="B284" s="15" t="s">
        <v>261</v>
      </c>
      <c r="C284" s="13" t="s">
        <v>216</v>
      </c>
      <c r="D284" s="26" t="s">
        <v>350</v>
      </c>
      <c r="E284" s="19" t="s">
        <v>179</v>
      </c>
      <c r="F284" s="19">
        <v>0</v>
      </c>
      <c r="G284" s="19" t="s">
        <v>179</v>
      </c>
      <c r="H284" s="19">
        <v>0</v>
      </c>
      <c r="I284" s="19">
        <f t="shared" si="20"/>
        <v>0</v>
      </c>
      <c r="J284" s="19">
        <v>0</v>
      </c>
      <c r="K284" s="19">
        <v>0</v>
      </c>
      <c r="L284" s="24">
        <f t="shared" si="21"/>
        <v>5000</v>
      </c>
      <c r="M284" s="24">
        <f t="shared" si="22"/>
        <v>5000</v>
      </c>
      <c r="N284" s="24">
        <f t="shared" si="23"/>
        <v>0</v>
      </c>
      <c r="O284" s="25">
        <f t="shared" si="24"/>
        <v>0</v>
      </c>
    </row>
    <row r="285" spans="1:15" ht="15" customHeight="1" x14ac:dyDescent="0.2">
      <c r="A285" s="14" t="s">
        <v>371</v>
      </c>
      <c r="B285" s="15" t="s">
        <v>424</v>
      </c>
      <c r="C285" s="13" t="s">
        <v>216</v>
      </c>
      <c r="D285" s="26" t="s">
        <v>500</v>
      </c>
      <c r="E285" s="19" t="s">
        <v>179</v>
      </c>
      <c r="F285" s="19">
        <v>0</v>
      </c>
      <c r="G285" s="19" t="s">
        <v>179</v>
      </c>
      <c r="H285" s="19">
        <v>0</v>
      </c>
      <c r="I285" s="19">
        <f t="shared" si="20"/>
        <v>0</v>
      </c>
      <c r="J285" s="19">
        <v>0</v>
      </c>
      <c r="K285" s="19">
        <v>0</v>
      </c>
      <c r="L285" s="24">
        <f t="shared" si="21"/>
        <v>5000</v>
      </c>
      <c r="M285" s="24">
        <f t="shared" si="22"/>
        <v>5000</v>
      </c>
      <c r="N285" s="24">
        <f t="shared" si="23"/>
        <v>0</v>
      </c>
      <c r="O285" s="25">
        <f t="shared" si="24"/>
        <v>0</v>
      </c>
    </row>
    <row r="286" spans="1:15" ht="15" customHeight="1" x14ac:dyDescent="0.2">
      <c r="A286" s="14" t="s">
        <v>371</v>
      </c>
      <c r="B286" s="15" t="s">
        <v>373</v>
      </c>
      <c r="C286" s="13" t="s">
        <v>216</v>
      </c>
      <c r="D286" s="26" t="s">
        <v>501</v>
      </c>
      <c r="E286" s="19" t="s">
        <v>630</v>
      </c>
      <c r="F286" s="19">
        <v>0</v>
      </c>
      <c r="G286" s="19" t="s">
        <v>630</v>
      </c>
      <c r="H286" s="19">
        <v>0</v>
      </c>
      <c r="I286" s="19">
        <f t="shared" si="20"/>
        <v>0</v>
      </c>
      <c r="J286" s="19">
        <v>0</v>
      </c>
      <c r="K286" s="19">
        <v>0</v>
      </c>
      <c r="L286" s="24">
        <f t="shared" si="21"/>
        <v>25000</v>
      </c>
      <c r="M286" s="24">
        <f t="shared" si="22"/>
        <v>25000</v>
      </c>
      <c r="N286" s="24">
        <f t="shared" si="23"/>
        <v>0</v>
      </c>
      <c r="O286" s="25">
        <f t="shared" si="24"/>
        <v>0</v>
      </c>
    </row>
    <row r="287" spans="1:15" ht="15" customHeight="1" x14ac:dyDescent="0.2">
      <c r="A287" s="14" t="s">
        <v>371</v>
      </c>
      <c r="B287" s="15" t="s">
        <v>353</v>
      </c>
      <c r="C287" s="13" t="s">
        <v>216</v>
      </c>
      <c r="D287" s="26" t="s">
        <v>502</v>
      </c>
      <c r="E287" s="19" t="s">
        <v>179</v>
      </c>
      <c r="F287" s="19">
        <v>0</v>
      </c>
      <c r="G287" s="19" t="s">
        <v>179</v>
      </c>
      <c r="H287" s="19">
        <v>0</v>
      </c>
      <c r="I287" s="19">
        <f t="shared" si="20"/>
        <v>0</v>
      </c>
      <c r="J287" s="19">
        <v>0</v>
      </c>
      <c r="K287" s="19">
        <v>0</v>
      </c>
      <c r="L287" s="24">
        <f t="shared" si="21"/>
        <v>5000</v>
      </c>
      <c r="M287" s="24">
        <f t="shared" si="22"/>
        <v>5000</v>
      </c>
      <c r="N287" s="24">
        <f t="shared" si="23"/>
        <v>0</v>
      </c>
      <c r="O287" s="25">
        <f t="shared" si="24"/>
        <v>0</v>
      </c>
    </row>
    <row r="288" spans="1:15" ht="15" customHeight="1" x14ac:dyDescent="0.2">
      <c r="A288" s="14" t="s">
        <v>371</v>
      </c>
      <c r="B288" s="15" t="s">
        <v>425</v>
      </c>
      <c r="C288" s="13" t="s">
        <v>216</v>
      </c>
      <c r="D288" s="26" t="s">
        <v>503</v>
      </c>
      <c r="E288" s="19" t="s">
        <v>179</v>
      </c>
      <c r="F288" s="19">
        <v>0</v>
      </c>
      <c r="G288" s="19" t="s">
        <v>179</v>
      </c>
      <c r="H288" s="19">
        <v>0</v>
      </c>
      <c r="I288" s="19">
        <f t="shared" si="20"/>
        <v>0</v>
      </c>
      <c r="J288" s="19">
        <v>0</v>
      </c>
      <c r="K288" s="19">
        <v>0</v>
      </c>
      <c r="L288" s="24">
        <f t="shared" si="21"/>
        <v>5000</v>
      </c>
      <c r="M288" s="24">
        <f t="shared" si="22"/>
        <v>5000</v>
      </c>
      <c r="N288" s="24">
        <f t="shared" si="23"/>
        <v>0</v>
      </c>
      <c r="O288" s="25">
        <f t="shared" si="24"/>
        <v>0</v>
      </c>
    </row>
    <row r="289" spans="1:15" ht="15" customHeight="1" x14ac:dyDescent="0.2">
      <c r="A289" s="14" t="s">
        <v>371</v>
      </c>
      <c r="B289" s="15" t="s">
        <v>374</v>
      </c>
      <c r="C289" s="13" t="s">
        <v>216</v>
      </c>
      <c r="D289" s="26" t="s">
        <v>504</v>
      </c>
      <c r="E289" s="19" t="s">
        <v>179</v>
      </c>
      <c r="F289" s="19">
        <v>0</v>
      </c>
      <c r="G289" s="19" t="s">
        <v>179</v>
      </c>
      <c r="H289" s="19">
        <v>0</v>
      </c>
      <c r="I289" s="19">
        <f t="shared" si="20"/>
        <v>0</v>
      </c>
      <c r="J289" s="19">
        <v>0</v>
      </c>
      <c r="K289" s="19">
        <v>0</v>
      </c>
      <c r="L289" s="24">
        <f t="shared" si="21"/>
        <v>5000</v>
      </c>
      <c r="M289" s="24">
        <f t="shared" si="22"/>
        <v>5000</v>
      </c>
      <c r="N289" s="24">
        <f t="shared" si="23"/>
        <v>0</v>
      </c>
      <c r="O289" s="25">
        <f t="shared" si="24"/>
        <v>0</v>
      </c>
    </row>
    <row r="290" spans="1:15" ht="15" customHeight="1" x14ac:dyDescent="0.2">
      <c r="A290" s="14" t="s">
        <v>371</v>
      </c>
      <c r="B290" s="15" t="s">
        <v>220</v>
      </c>
      <c r="C290" s="13" t="s">
        <v>216</v>
      </c>
      <c r="D290" s="26" t="s">
        <v>290</v>
      </c>
      <c r="E290" s="19" t="s">
        <v>631</v>
      </c>
      <c r="F290" s="19">
        <v>0</v>
      </c>
      <c r="G290" s="19" t="s">
        <v>631</v>
      </c>
      <c r="H290" s="19" t="s">
        <v>979</v>
      </c>
      <c r="I290" s="19" t="str">
        <f t="shared" si="20"/>
        <v>9645.00</v>
      </c>
      <c r="J290" s="19" t="s">
        <v>979</v>
      </c>
      <c r="K290" s="19" t="s">
        <v>979</v>
      </c>
      <c r="L290" s="24">
        <f t="shared" si="21"/>
        <v>18105</v>
      </c>
      <c r="M290" s="24">
        <f t="shared" si="22"/>
        <v>18105</v>
      </c>
      <c r="N290" s="24">
        <f t="shared" si="23"/>
        <v>0</v>
      </c>
      <c r="O290" s="25">
        <f t="shared" si="24"/>
        <v>34.756756756756758</v>
      </c>
    </row>
    <row r="291" spans="1:15" ht="15" customHeight="1" x14ac:dyDescent="0.2">
      <c r="A291" s="14" t="s">
        <v>371</v>
      </c>
      <c r="B291" s="15" t="s">
        <v>325</v>
      </c>
      <c r="C291" s="13" t="s">
        <v>216</v>
      </c>
      <c r="D291" s="26" t="s">
        <v>475</v>
      </c>
      <c r="E291" s="19" t="s">
        <v>183</v>
      </c>
      <c r="F291" s="19">
        <v>0</v>
      </c>
      <c r="G291" s="19" t="s">
        <v>183</v>
      </c>
      <c r="H291" s="19">
        <v>0</v>
      </c>
      <c r="I291" s="19">
        <f t="shared" si="20"/>
        <v>0</v>
      </c>
      <c r="J291" s="19">
        <v>0</v>
      </c>
      <c r="K291" s="19">
        <v>0</v>
      </c>
      <c r="L291" s="24">
        <f t="shared" si="21"/>
        <v>1</v>
      </c>
      <c r="M291" s="24">
        <f t="shared" si="22"/>
        <v>1</v>
      </c>
      <c r="N291" s="24">
        <f t="shared" si="23"/>
        <v>0</v>
      </c>
      <c r="O291" s="25">
        <f t="shared" si="24"/>
        <v>0</v>
      </c>
    </row>
    <row r="292" spans="1:15" ht="15" customHeight="1" x14ac:dyDescent="0.2">
      <c r="A292" s="14" t="s">
        <v>371</v>
      </c>
      <c r="B292" s="15" t="s">
        <v>226</v>
      </c>
      <c r="C292" s="13" t="s">
        <v>216</v>
      </c>
      <c r="D292" s="26" t="s">
        <v>469</v>
      </c>
      <c r="E292" s="19" t="s">
        <v>183</v>
      </c>
      <c r="F292" s="19">
        <v>0</v>
      </c>
      <c r="G292" s="19" t="s">
        <v>183</v>
      </c>
      <c r="H292" s="19">
        <v>0</v>
      </c>
      <c r="I292" s="19">
        <f t="shared" si="20"/>
        <v>0</v>
      </c>
      <c r="J292" s="19">
        <v>0</v>
      </c>
      <c r="K292" s="19">
        <v>0</v>
      </c>
      <c r="L292" s="24">
        <f t="shared" si="21"/>
        <v>1</v>
      </c>
      <c r="M292" s="24">
        <f t="shared" si="22"/>
        <v>1</v>
      </c>
      <c r="N292" s="24">
        <f t="shared" si="23"/>
        <v>0</v>
      </c>
      <c r="O292" s="25">
        <f t="shared" si="24"/>
        <v>0</v>
      </c>
    </row>
    <row r="293" spans="1:15" ht="15" customHeight="1" x14ac:dyDescent="0.2">
      <c r="A293" s="14" t="s">
        <v>371</v>
      </c>
      <c r="B293" s="15" t="s">
        <v>307</v>
      </c>
      <c r="C293" s="13" t="s">
        <v>216</v>
      </c>
      <c r="D293" s="26" t="s">
        <v>857</v>
      </c>
      <c r="E293" s="19">
        <v>0</v>
      </c>
      <c r="F293" s="19" t="s">
        <v>224</v>
      </c>
      <c r="G293" s="19" t="s">
        <v>224</v>
      </c>
      <c r="H293" s="19">
        <v>0</v>
      </c>
      <c r="I293" s="19"/>
      <c r="J293" s="19">
        <v>0</v>
      </c>
      <c r="K293" s="19">
        <v>0</v>
      </c>
      <c r="L293" s="24">
        <f t="shared" ref="L293:L294" si="25">+G293-I293</f>
        <v>200</v>
      </c>
      <c r="M293" s="24">
        <f t="shared" ref="M293:M294" si="26">+G293-J293</f>
        <v>200</v>
      </c>
      <c r="N293" s="24">
        <f t="shared" ref="N293:N294" si="27">+J293-K293</f>
        <v>0</v>
      </c>
      <c r="O293" s="25">
        <f t="shared" ref="O293:O294" si="28">(+J293/G293)*100</f>
        <v>0</v>
      </c>
    </row>
    <row r="294" spans="1:15" ht="15" customHeight="1" x14ac:dyDescent="0.2">
      <c r="A294" s="14" t="s">
        <v>371</v>
      </c>
      <c r="B294" s="15" t="s">
        <v>230</v>
      </c>
      <c r="C294" s="13" t="s">
        <v>216</v>
      </c>
      <c r="D294" s="26" t="s">
        <v>449</v>
      </c>
      <c r="E294" s="19" t="s">
        <v>298</v>
      </c>
      <c r="F294" s="19" t="s">
        <v>865</v>
      </c>
      <c r="G294" s="19" t="s">
        <v>879</v>
      </c>
      <c r="H294" s="19" t="s">
        <v>980</v>
      </c>
      <c r="I294" s="19" t="s">
        <v>832</v>
      </c>
      <c r="J294" s="19" t="s">
        <v>980</v>
      </c>
      <c r="K294" s="19" t="s">
        <v>980</v>
      </c>
      <c r="L294" s="24">
        <f t="shared" si="25"/>
        <v>5378.2</v>
      </c>
      <c r="M294" s="24">
        <f t="shared" si="26"/>
        <v>1343.2799999999997</v>
      </c>
      <c r="N294" s="24">
        <f t="shared" si="27"/>
        <v>0</v>
      </c>
      <c r="O294" s="25">
        <f t="shared" si="28"/>
        <v>77.037948717948723</v>
      </c>
    </row>
    <row r="295" spans="1:15" ht="15" customHeight="1" x14ac:dyDescent="0.2">
      <c r="A295" s="14" t="s">
        <v>371</v>
      </c>
      <c r="B295" s="15" t="s">
        <v>309</v>
      </c>
      <c r="C295" s="13" t="s">
        <v>216</v>
      </c>
      <c r="D295" s="26" t="s">
        <v>470</v>
      </c>
      <c r="E295" s="19">
        <v>0</v>
      </c>
      <c r="F295" s="19" t="s">
        <v>176</v>
      </c>
      <c r="G295" s="19" t="s">
        <v>176</v>
      </c>
      <c r="H295" s="19">
        <v>0</v>
      </c>
      <c r="I295" s="19">
        <v>0</v>
      </c>
      <c r="J295" s="19">
        <v>0</v>
      </c>
      <c r="K295" s="19">
        <v>0</v>
      </c>
      <c r="L295" s="24">
        <f t="shared" ref="L295:L299" si="29">+G295-I295</f>
        <v>500</v>
      </c>
      <c r="M295" s="24">
        <f t="shared" ref="M295:M299" si="30">+G295-J295</f>
        <v>500</v>
      </c>
      <c r="N295" s="24">
        <f t="shared" ref="N295:N299" si="31">+J295-K295</f>
        <v>0</v>
      </c>
      <c r="O295" s="25">
        <f t="shared" ref="O295:O299" si="32">(+J295/G295)*100</f>
        <v>0</v>
      </c>
    </row>
    <row r="296" spans="1:15" ht="15" customHeight="1" x14ac:dyDescent="0.2">
      <c r="A296" s="14" t="s">
        <v>371</v>
      </c>
      <c r="B296" s="15" t="s">
        <v>375</v>
      </c>
      <c r="C296" s="13" t="s">
        <v>216</v>
      </c>
      <c r="D296" s="26" t="s">
        <v>505</v>
      </c>
      <c r="E296" s="19" t="s">
        <v>632</v>
      </c>
      <c r="F296" s="19" t="s">
        <v>653</v>
      </c>
      <c r="G296" s="19" t="s">
        <v>656</v>
      </c>
      <c r="H296" s="19">
        <v>0</v>
      </c>
      <c r="I296" s="19">
        <v>0</v>
      </c>
      <c r="J296" s="19">
        <v>0</v>
      </c>
      <c r="K296" s="19">
        <v>0</v>
      </c>
      <c r="L296" s="24">
        <f t="shared" si="29"/>
        <v>3750</v>
      </c>
      <c r="M296" s="24">
        <f t="shared" si="30"/>
        <v>3750</v>
      </c>
      <c r="N296" s="24">
        <f t="shared" si="31"/>
        <v>0</v>
      </c>
      <c r="O296" s="25">
        <f t="shared" si="32"/>
        <v>0</v>
      </c>
    </row>
    <row r="297" spans="1:15" ht="15" customHeight="1" x14ac:dyDescent="0.2">
      <c r="A297" s="14" t="s">
        <v>371</v>
      </c>
      <c r="B297" s="15" t="s">
        <v>233</v>
      </c>
      <c r="C297" s="13" t="s">
        <v>216</v>
      </c>
      <c r="D297" s="26" t="s">
        <v>238</v>
      </c>
      <c r="E297" s="19">
        <v>0</v>
      </c>
      <c r="F297" s="19" t="s">
        <v>176</v>
      </c>
      <c r="G297" s="19" t="s">
        <v>176</v>
      </c>
      <c r="H297" s="19">
        <v>0</v>
      </c>
      <c r="I297" s="19"/>
      <c r="J297" s="19">
        <v>0</v>
      </c>
      <c r="K297" s="19">
        <v>0</v>
      </c>
      <c r="L297" s="24">
        <f t="shared" si="29"/>
        <v>500</v>
      </c>
      <c r="M297" s="24">
        <f t="shared" si="30"/>
        <v>500</v>
      </c>
      <c r="N297" s="24">
        <f t="shared" si="31"/>
        <v>0</v>
      </c>
      <c r="O297" s="25">
        <f t="shared" si="32"/>
        <v>0</v>
      </c>
    </row>
    <row r="298" spans="1:15" ht="15" customHeight="1" x14ac:dyDescent="0.2">
      <c r="A298" s="14" t="s">
        <v>371</v>
      </c>
      <c r="B298" s="15" t="s">
        <v>856</v>
      </c>
      <c r="C298" s="13" t="s">
        <v>267</v>
      </c>
      <c r="D298" s="26" t="s">
        <v>858</v>
      </c>
      <c r="E298" s="19">
        <v>0</v>
      </c>
      <c r="F298" s="19" t="s">
        <v>596</v>
      </c>
      <c r="G298" s="19" t="s">
        <v>596</v>
      </c>
      <c r="H298" s="19">
        <v>0</v>
      </c>
      <c r="I298" s="19"/>
      <c r="J298" s="19">
        <v>0</v>
      </c>
      <c r="K298" s="19">
        <v>0</v>
      </c>
      <c r="L298" s="24">
        <f t="shared" si="29"/>
        <v>7600</v>
      </c>
      <c r="M298" s="24">
        <f t="shared" si="30"/>
        <v>7600</v>
      </c>
      <c r="N298" s="24">
        <f t="shared" si="31"/>
        <v>0</v>
      </c>
      <c r="O298" s="25">
        <f t="shared" si="32"/>
        <v>0</v>
      </c>
    </row>
    <row r="299" spans="1:15" ht="15" customHeight="1" x14ac:dyDescent="0.2">
      <c r="A299" s="14" t="s">
        <v>371</v>
      </c>
      <c r="B299" s="15" t="s">
        <v>420</v>
      </c>
      <c r="C299" s="13" t="s">
        <v>295</v>
      </c>
      <c r="D299" s="26" t="s">
        <v>472</v>
      </c>
      <c r="E299" s="19" t="s">
        <v>289</v>
      </c>
      <c r="F299" s="19">
        <v>0</v>
      </c>
      <c r="G299" s="19" t="s">
        <v>289</v>
      </c>
      <c r="H299" s="19">
        <v>0</v>
      </c>
      <c r="I299" s="19">
        <v>0</v>
      </c>
      <c r="J299" s="19">
        <v>0</v>
      </c>
      <c r="K299" s="19">
        <v>0</v>
      </c>
      <c r="L299" s="24">
        <f t="shared" si="29"/>
        <v>10000</v>
      </c>
      <c r="M299" s="24">
        <f t="shared" si="30"/>
        <v>10000</v>
      </c>
      <c r="N299" s="24">
        <f t="shared" si="31"/>
        <v>0</v>
      </c>
      <c r="O299" s="25">
        <f t="shared" si="32"/>
        <v>0</v>
      </c>
    </row>
    <row r="300" spans="1:15" ht="15" customHeight="1" x14ac:dyDescent="0.2">
      <c r="A300" s="14" t="s">
        <v>371</v>
      </c>
      <c r="B300" s="15" t="s">
        <v>294</v>
      </c>
      <c r="C300" s="13" t="s">
        <v>295</v>
      </c>
      <c r="D300" s="26" t="s">
        <v>473</v>
      </c>
      <c r="E300" s="19" t="s">
        <v>179</v>
      </c>
      <c r="F300" s="19">
        <v>0</v>
      </c>
      <c r="G300" s="19" t="s">
        <v>179</v>
      </c>
      <c r="H300" s="19" t="s">
        <v>833</v>
      </c>
      <c r="I300" s="19" t="s">
        <v>833</v>
      </c>
      <c r="J300" s="19" t="s">
        <v>833</v>
      </c>
      <c r="K300" s="19" t="s">
        <v>833</v>
      </c>
      <c r="L300" s="24">
        <f t="shared" ref="L300:L363" si="33">+G300-I300</f>
        <v>309.43000000000029</v>
      </c>
      <c r="M300" s="24">
        <f t="shared" ref="M300:M363" si="34">+G300-J300</f>
        <v>309.43000000000029</v>
      </c>
      <c r="N300" s="24">
        <f t="shared" ref="N300:N363" si="35">+J300-K300</f>
        <v>0</v>
      </c>
      <c r="O300" s="25">
        <f t="shared" ref="O300:O363" si="36">(+J300/G300)*100</f>
        <v>93.811399999999992</v>
      </c>
    </row>
    <row r="301" spans="1:15" ht="15" customHeight="1" x14ac:dyDescent="0.2">
      <c r="A301" s="14" t="s">
        <v>371</v>
      </c>
      <c r="B301" s="15" t="s">
        <v>236</v>
      </c>
      <c r="C301" s="13" t="s">
        <v>237</v>
      </c>
      <c r="D301" s="26" t="s">
        <v>238</v>
      </c>
      <c r="E301" s="19" t="s">
        <v>183</v>
      </c>
      <c r="F301" s="19" t="s">
        <v>866</v>
      </c>
      <c r="G301" s="19" t="s">
        <v>880</v>
      </c>
      <c r="H301" s="19">
        <v>0</v>
      </c>
      <c r="I301" s="19">
        <v>0</v>
      </c>
      <c r="J301" s="19">
        <v>0</v>
      </c>
      <c r="K301" s="19">
        <v>0</v>
      </c>
      <c r="L301" s="24">
        <f t="shared" si="33"/>
        <v>4751</v>
      </c>
      <c r="M301" s="24">
        <f t="shared" si="34"/>
        <v>4751</v>
      </c>
      <c r="N301" s="24">
        <f t="shared" si="35"/>
        <v>0</v>
      </c>
      <c r="O301" s="25">
        <f t="shared" si="36"/>
        <v>0</v>
      </c>
    </row>
    <row r="302" spans="1:15" ht="15" customHeight="1" x14ac:dyDescent="0.2">
      <c r="A302" s="14" t="s">
        <v>371</v>
      </c>
      <c r="B302" s="15" t="s">
        <v>240</v>
      </c>
      <c r="C302" s="13" t="s">
        <v>237</v>
      </c>
      <c r="D302" s="26" t="s">
        <v>241</v>
      </c>
      <c r="E302" s="19" t="s">
        <v>633</v>
      </c>
      <c r="F302" s="19" t="s">
        <v>867</v>
      </c>
      <c r="G302" s="19" t="s">
        <v>881</v>
      </c>
      <c r="H302" s="19">
        <v>0</v>
      </c>
      <c r="I302" s="19">
        <v>0</v>
      </c>
      <c r="J302" s="19">
        <v>0</v>
      </c>
      <c r="K302" s="19">
        <v>0</v>
      </c>
      <c r="L302" s="24">
        <f t="shared" si="33"/>
        <v>50881</v>
      </c>
      <c r="M302" s="24">
        <f t="shared" si="34"/>
        <v>50881</v>
      </c>
      <c r="N302" s="24">
        <f t="shared" si="35"/>
        <v>0</v>
      </c>
      <c r="O302" s="25">
        <f t="shared" si="36"/>
        <v>0</v>
      </c>
    </row>
    <row r="303" spans="1:15" ht="15" customHeight="1" x14ac:dyDescent="0.2">
      <c r="A303" s="14" t="s">
        <v>371</v>
      </c>
      <c r="B303" s="15" t="s">
        <v>368</v>
      </c>
      <c r="C303" s="13" t="s">
        <v>237</v>
      </c>
      <c r="D303" s="26" t="s">
        <v>506</v>
      </c>
      <c r="E303" s="19" t="s">
        <v>183</v>
      </c>
      <c r="F303" s="19">
        <v>0</v>
      </c>
      <c r="G303" s="19" t="s">
        <v>183</v>
      </c>
      <c r="H303" s="19">
        <v>0</v>
      </c>
      <c r="I303" s="19">
        <v>0</v>
      </c>
      <c r="J303" s="19">
        <v>0</v>
      </c>
      <c r="K303" s="19">
        <v>0</v>
      </c>
      <c r="L303" s="24">
        <f t="shared" si="33"/>
        <v>1</v>
      </c>
      <c r="M303" s="24">
        <f t="shared" si="34"/>
        <v>1</v>
      </c>
      <c r="N303" s="24">
        <f t="shared" si="35"/>
        <v>0</v>
      </c>
      <c r="O303" s="25">
        <f t="shared" si="36"/>
        <v>0</v>
      </c>
    </row>
    <row r="304" spans="1:15" ht="15" customHeight="1" x14ac:dyDescent="0.2">
      <c r="A304" s="14" t="s">
        <v>855</v>
      </c>
      <c r="B304" s="15" t="s">
        <v>243</v>
      </c>
      <c r="C304" s="13" t="s">
        <v>237</v>
      </c>
      <c r="D304" s="26" t="s">
        <v>244</v>
      </c>
      <c r="E304" s="19">
        <v>0</v>
      </c>
      <c r="F304" s="19" t="s">
        <v>868</v>
      </c>
      <c r="G304" s="19" t="s">
        <v>868</v>
      </c>
      <c r="H304" s="19">
        <v>0</v>
      </c>
      <c r="I304" s="19"/>
      <c r="J304" s="19">
        <v>0</v>
      </c>
      <c r="K304" s="19">
        <v>0</v>
      </c>
      <c r="L304" s="24">
        <f t="shared" si="33"/>
        <v>850</v>
      </c>
      <c r="M304" s="24">
        <f t="shared" si="34"/>
        <v>850</v>
      </c>
      <c r="N304" s="24">
        <f t="shared" si="35"/>
        <v>0</v>
      </c>
      <c r="O304" s="25">
        <f t="shared" si="36"/>
        <v>0</v>
      </c>
    </row>
    <row r="305" spans="1:15" ht="15" customHeight="1" x14ac:dyDescent="0.2">
      <c r="A305" s="14" t="s">
        <v>376</v>
      </c>
      <c r="B305" s="15" t="s">
        <v>167</v>
      </c>
      <c r="C305" s="13" t="s">
        <v>168</v>
      </c>
      <c r="D305" s="26" t="s">
        <v>169</v>
      </c>
      <c r="E305" s="19" t="s">
        <v>377</v>
      </c>
      <c r="F305" s="19">
        <v>0</v>
      </c>
      <c r="G305" s="19" t="s">
        <v>377</v>
      </c>
      <c r="H305" s="19" t="s">
        <v>981</v>
      </c>
      <c r="I305" s="19" t="s">
        <v>834</v>
      </c>
      <c r="J305" s="19" t="s">
        <v>981</v>
      </c>
      <c r="K305" s="19" t="s">
        <v>981</v>
      </c>
      <c r="L305" s="24">
        <f t="shared" si="33"/>
        <v>354.82</v>
      </c>
      <c r="M305" s="24">
        <f t="shared" si="34"/>
        <v>333.03999999999996</v>
      </c>
      <c r="N305" s="24">
        <f t="shared" si="35"/>
        <v>0</v>
      </c>
      <c r="O305" s="25">
        <f t="shared" si="36"/>
        <v>30.616666666666671</v>
      </c>
    </row>
    <row r="306" spans="1:15" ht="15" customHeight="1" x14ac:dyDescent="0.2">
      <c r="A306" s="14" t="s">
        <v>376</v>
      </c>
      <c r="B306" s="15" t="s">
        <v>171</v>
      </c>
      <c r="C306" s="13" t="s">
        <v>168</v>
      </c>
      <c r="D306" s="26" t="s">
        <v>172</v>
      </c>
      <c r="E306" s="19" t="s">
        <v>634</v>
      </c>
      <c r="F306" s="19">
        <v>0</v>
      </c>
      <c r="G306" s="19" t="s">
        <v>634</v>
      </c>
      <c r="H306" s="19" t="s">
        <v>982</v>
      </c>
      <c r="I306" s="19" t="s">
        <v>835</v>
      </c>
      <c r="J306" s="19" t="s">
        <v>982</v>
      </c>
      <c r="K306" s="19" t="s">
        <v>982</v>
      </c>
      <c r="L306" s="24">
        <f t="shared" si="33"/>
        <v>2860.9</v>
      </c>
      <c r="M306" s="24">
        <f t="shared" si="34"/>
        <v>2568.98</v>
      </c>
      <c r="N306" s="24">
        <f t="shared" si="35"/>
        <v>0</v>
      </c>
      <c r="O306" s="25">
        <f t="shared" si="36"/>
        <v>37.94734299516908</v>
      </c>
    </row>
    <row r="307" spans="1:15" ht="15" customHeight="1" x14ac:dyDescent="0.2">
      <c r="A307" s="14" t="s">
        <v>376</v>
      </c>
      <c r="B307" s="15" t="s">
        <v>378</v>
      </c>
      <c r="C307" s="13" t="s">
        <v>168</v>
      </c>
      <c r="D307" s="26" t="s">
        <v>466</v>
      </c>
      <c r="E307" s="19" t="s">
        <v>183</v>
      </c>
      <c r="F307" s="19">
        <v>0</v>
      </c>
      <c r="G307" s="19" t="s">
        <v>183</v>
      </c>
      <c r="H307" s="19">
        <v>0</v>
      </c>
      <c r="I307" s="19">
        <v>0</v>
      </c>
      <c r="J307" s="19">
        <v>0</v>
      </c>
      <c r="K307" s="19">
        <v>0</v>
      </c>
      <c r="L307" s="24">
        <f t="shared" si="33"/>
        <v>1</v>
      </c>
      <c r="M307" s="24">
        <f t="shared" si="34"/>
        <v>1</v>
      </c>
      <c r="N307" s="24">
        <f t="shared" si="35"/>
        <v>0</v>
      </c>
      <c r="O307" s="25">
        <f t="shared" si="36"/>
        <v>0</v>
      </c>
    </row>
    <row r="308" spans="1:15" ht="15" customHeight="1" x14ac:dyDescent="0.2">
      <c r="A308" s="14" t="s">
        <v>376</v>
      </c>
      <c r="B308" s="15" t="s">
        <v>177</v>
      </c>
      <c r="C308" s="13" t="s">
        <v>168</v>
      </c>
      <c r="D308" s="26" t="s">
        <v>178</v>
      </c>
      <c r="E308" s="19" t="s">
        <v>176</v>
      </c>
      <c r="F308" s="19">
        <v>0</v>
      </c>
      <c r="G308" s="19" t="s">
        <v>176</v>
      </c>
      <c r="H308" s="19">
        <v>0</v>
      </c>
      <c r="I308" s="19">
        <v>0</v>
      </c>
      <c r="J308" s="19">
        <v>0</v>
      </c>
      <c r="K308" s="19">
        <v>0</v>
      </c>
      <c r="L308" s="24">
        <f t="shared" si="33"/>
        <v>500</v>
      </c>
      <c r="M308" s="24">
        <f t="shared" si="34"/>
        <v>500</v>
      </c>
      <c r="N308" s="24">
        <f t="shared" si="35"/>
        <v>0</v>
      </c>
      <c r="O308" s="25">
        <f t="shared" si="36"/>
        <v>0</v>
      </c>
    </row>
    <row r="309" spans="1:15" ht="15" customHeight="1" x14ac:dyDescent="0.2">
      <c r="A309" s="14" t="s">
        <v>376</v>
      </c>
      <c r="B309" s="15" t="s">
        <v>184</v>
      </c>
      <c r="C309" s="13" t="s">
        <v>168</v>
      </c>
      <c r="D309" s="26" t="s">
        <v>185</v>
      </c>
      <c r="E309" s="19" t="s">
        <v>176</v>
      </c>
      <c r="F309" s="19">
        <v>0</v>
      </c>
      <c r="G309" s="19" t="s">
        <v>176</v>
      </c>
      <c r="H309" s="19" t="s">
        <v>983</v>
      </c>
      <c r="I309" s="19">
        <v>0</v>
      </c>
      <c r="J309" s="19" t="s">
        <v>983</v>
      </c>
      <c r="K309" s="19" t="s">
        <v>983</v>
      </c>
      <c r="L309" s="24">
        <f t="shared" si="33"/>
        <v>500</v>
      </c>
      <c r="M309" s="24">
        <f t="shared" si="34"/>
        <v>420</v>
      </c>
      <c r="N309" s="24">
        <f t="shared" si="35"/>
        <v>0</v>
      </c>
      <c r="O309" s="25">
        <f t="shared" si="36"/>
        <v>16</v>
      </c>
    </row>
    <row r="310" spans="1:15" ht="15" customHeight="1" x14ac:dyDescent="0.2">
      <c r="A310" s="14" t="s">
        <v>376</v>
      </c>
      <c r="B310" s="15" t="s">
        <v>194</v>
      </c>
      <c r="C310" s="13" t="s">
        <v>168</v>
      </c>
      <c r="D310" s="26" t="s">
        <v>195</v>
      </c>
      <c r="E310" s="19" t="s">
        <v>379</v>
      </c>
      <c r="F310" s="19">
        <v>0</v>
      </c>
      <c r="G310" s="19" t="s">
        <v>379</v>
      </c>
      <c r="H310" s="19" t="s">
        <v>984</v>
      </c>
      <c r="I310" s="19">
        <v>0</v>
      </c>
      <c r="J310" s="19" t="s">
        <v>984</v>
      </c>
      <c r="K310" s="19" t="s">
        <v>984</v>
      </c>
      <c r="L310" s="24">
        <f t="shared" si="33"/>
        <v>2507</v>
      </c>
      <c r="M310" s="24">
        <f t="shared" si="34"/>
        <v>2066.7600000000002</v>
      </c>
      <c r="N310" s="24">
        <f t="shared" si="35"/>
        <v>0</v>
      </c>
      <c r="O310" s="25">
        <f t="shared" si="36"/>
        <v>17.560430793777424</v>
      </c>
    </row>
    <row r="311" spans="1:15" ht="15" customHeight="1" x14ac:dyDescent="0.2">
      <c r="A311" s="14" t="s">
        <v>376</v>
      </c>
      <c r="B311" s="15" t="s">
        <v>197</v>
      </c>
      <c r="C311" s="13" t="s">
        <v>168</v>
      </c>
      <c r="D311" s="26" t="s">
        <v>198</v>
      </c>
      <c r="E311" s="19" t="s">
        <v>183</v>
      </c>
      <c r="F311" s="19">
        <v>0</v>
      </c>
      <c r="G311" s="19" t="s">
        <v>183</v>
      </c>
      <c r="H311" s="19">
        <v>0</v>
      </c>
      <c r="I311" s="19">
        <v>0</v>
      </c>
      <c r="J311" s="19">
        <v>0</v>
      </c>
      <c r="K311" s="19">
        <v>0</v>
      </c>
      <c r="L311" s="24">
        <f t="shared" si="33"/>
        <v>1</v>
      </c>
      <c r="M311" s="24">
        <f t="shared" si="34"/>
        <v>1</v>
      </c>
      <c r="N311" s="24">
        <f t="shared" si="35"/>
        <v>0</v>
      </c>
      <c r="O311" s="25">
        <f t="shared" si="36"/>
        <v>0</v>
      </c>
    </row>
    <row r="312" spans="1:15" ht="15" customHeight="1" x14ac:dyDescent="0.2">
      <c r="A312" s="14" t="s">
        <v>376</v>
      </c>
      <c r="B312" s="15" t="s">
        <v>282</v>
      </c>
      <c r="C312" s="13" t="s">
        <v>210</v>
      </c>
      <c r="D312" s="26" t="s">
        <v>339</v>
      </c>
      <c r="E312" s="19" t="s">
        <v>380</v>
      </c>
      <c r="F312" s="19">
        <v>0</v>
      </c>
      <c r="G312" s="19" t="s">
        <v>380</v>
      </c>
      <c r="H312" s="19" t="s">
        <v>985</v>
      </c>
      <c r="I312" s="19" t="s">
        <v>836</v>
      </c>
      <c r="J312" s="19" t="s">
        <v>985</v>
      </c>
      <c r="K312" s="19" t="s">
        <v>1050</v>
      </c>
      <c r="L312" s="24">
        <f t="shared" si="33"/>
        <v>54656.78</v>
      </c>
      <c r="M312" s="24">
        <f t="shared" si="34"/>
        <v>47813.78</v>
      </c>
      <c r="N312" s="24">
        <f t="shared" si="35"/>
        <v>1166.25</v>
      </c>
      <c r="O312" s="25">
        <f t="shared" si="36"/>
        <v>46.133815510792665</v>
      </c>
    </row>
    <row r="313" spans="1:15" ht="15" customHeight="1" x14ac:dyDescent="0.2">
      <c r="A313" s="14" t="s">
        <v>376</v>
      </c>
      <c r="B313" s="15" t="s">
        <v>301</v>
      </c>
      <c r="C313" s="13" t="s">
        <v>210</v>
      </c>
      <c r="D313" s="26" t="s">
        <v>153</v>
      </c>
      <c r="E313" s="19" t="s">
        <v>381</v>
      </c>
      <c r="F313" s="19">
        <v>0</v>
      </c>
      <c r="G313" s="19" t="s">
        <v>381</v>
      </c>
      <c r="H313" s="19" t="s">
        <v>986</v>
      </c>
      <c r="I313" s="19" t="s">
        <v>837</v>
      </c>
      <c r="J313" s="19" t="s">
        <v>986</v>
      </c>
      <c r="K313" s="19" t="s">
        <v>1051</v>
      </c>
      <c r="L313" s="24">
        <f t="shared" si="33"/>
        <v>11166.539999999999</v>
      </c>
      <c r="M313" s="24">
        <f t="shared" si="34"/>
        <v>9571.32</v>
      </c>
      <c r="N313" s="24">
        <f t="shared" si="35"/>
        <v>231.79999999999927</v>
      </c>
      <c r="O313" s="25">
        <f t="shared" si="36"/>
        <v>50</v>
      </c>
    </row>
    <row r="314" spans="1:15" ht="15" customHeight="1" x14ac:dyDescent="0.2">
      <c r="A314" s="14" t="s">
        <v>376</v>
      </c>
      <c r="B314" s="15" t="s">
        <v>209</v>
      </c>
      <c r="C314" s="13" t="s">
        <v>210</v>
      </c>
      <c r="D314" s="26" t="s">
        <v>155</v>
      </c>
      <c r="E314" s="19" t="s">
        <v>635</v>
      </c>
      <c r="F314" s="19">
        <v>0</v>
      </c>
      <c r="G314" s="19" t="s">
        <v>635</v>
      </c>
      <c r="H314" s="19" t="s">
        <v>987</v>
      </c>
      <c r="I314" s="19" t="s">
        <v>838</v>
      </c>
      <c r="J314" s="19" t="s">
        <v>987</v>
      </c>
      <c r="K314" s="19" t="s">
        <v>987</v>
      </c>
      <c r="L314" s="24">
        <f t="shared" si="33"/>
        <v>10347</v>
      </c>
      <c r="M314" s="24">
        <f t="shared" si="34"/>
        <v>9645.58</v>
      </c>
      <c r="N314" s="24">
        <f t="shared" si="35"/>
        <v>0</v>
      </c>
      <c r="O314" s="25">
        <f t="shared" si="36"/>
        <v>16.692030381181219</v>
      </c>
    </row>
    <row r="315" spans="1:15" ht="15" customHeight="1" x14ac:dyDescent="0.2">
      <c r="A315" s="14" t="s">
        <v>376</v>
      </c>
      <c r="B315" s="15" t="s">
        <v>211</v>
      </c>
      <c r="C315" s="13" t="s">
        <v>210</v>
      </c>
      <c r="D315" s="26" t="s">
        <v>157</v>
      </c>
      <c r="E315" s="19" t="s">
        <v>528</v>
      </c>
      <c r="F315" s="19">
        <v>0</v>
      </c>
      <c r="G315" s="19" t="s">
        <v>528</v>
      </c>
      <c r="H315" s="19" t="s">
        <v>988</v>
      </c>
      <c r="I315" s="19" t="s">
        <v>839</v>
      </c>
      <c r="J315" s="19" t="s">
        <v>988</v>
      </c>
      <c r="K315" s="19" t="s">
        <v>988</v>
      </c>
      <c r="L315" s="24">
        <f t="shared" si="33"/>
        <v>4386.55</v>
      </c>
      <c r="M315" s="24">
        <f t="shared" si="34"/>
        <v>4197.3900000000003</v>
      </c>
      <c r="N315" s="24">
        <f t="shared" si="35"/>
        <v>0</v>
      </c>
      <c r="O315" s="25">
        <f t="shared" si="36"/>
        <v>50.90771929824561</v>
      </c>
    </row>
    <row r="316" spans="1:15" ht="15" customHeight="1" x14ac:dyDescent="0.2">
      <c r="A316" s="14" t="s">
        <v>376</v>
      </c>
      <c r="B316" s="15" t="s">
        <v>212</v>
      </c>
      <c r="C316" s="13" t="s">
        <v>210</v>
      </c>
      <c r="D316" s="26" t="s">
        <v>465</v>
      </c>
      <c r="E316" s="19" t="s">
        <v>636</v>
      </c>
      <c r="F316" s="19">
        <v>0</v>
      </c>
      <c r="G316" s="19" t="s">
        <v>636</v>
      </c>
      <c r="H316" s="19" t="s">
        <v>989</v>
      </c>
      <c r="I316" s="19" t="s">
        <v>840</v>
      </c>
      <c r="J316" s="19" t="s">
        <v>989</v>
      </c>
      <c r="K316" s="19" t="s">
        <v>1052</v>
      </c>
      <c r="L316" s="24">
        <f t="shared" si="33"/>
        <v>18188.21</v>
      </c>
      <c r="M316" s="24">
        <f t="shared" si="34"/>
        <v>15602.21</v>
      </c>
      <c r="N316" s="24">
        <f t="shared" si="35"/>
        <v>322.40000000000146</v>
      </c>
      <c r="O316" s="25">
        <f t="shared" si="36"/>
        <v>49.722189997422021</v>
      </c>
    </row>
    <row r="317" spans="1:15" ht="15" customHeight="1" x14ac:dyDescent="0.2">
      <c r="A317" s="14" t="s">
        <v>376</v>
      </c>
      <c r="B317" s="15" t="s">
        <v>283</v>
      </c>
      <c r="C317" s="13" t="s">
        <v>210</v>
      </c>
      <c r="D317" s="26" t="s">
        <v>163</v>
      </c>
      <c r="E317" s="19" t="s">
        <v>637</v>
      </c>
      <c r="F317" s="19">
        <v>0</v>
      </c>
      <c r="G317" s="19" t="s">
        <v>637</v>
      </c>
      <c r="H317" s="19" t="s">
        <v>990</v>
      </c>
      <c r="I317" s="19" t="s">
        <v>841</v>
      </c>
      <c r="J317" s="19" t="s">
        <v>990</v>
      </c>
      <c r="K317" s="19" t="s">
        <v>990</v>
      </c>
      <c r="L317" s="24">
        <f t="shared" si="33"/>
        <v>9552.84</v>
      </c>
      <c r="M317" s="24">
        <f t="shared" si="34"/>
        <v>8260.5299999999988</v>
      </c>
      <c r="N317" s="24">
        <f t="shared" si="35"/>
        <v>0</v>
      </c>
      <c r="O317" s="25">
        <f t="shared" si="36"/>
        <v>49.266063385099919</v>
      </c>
    </row>
    <row r="318" spans="1:15" ht="15" customHeight="1" x14ac:dyDescent="0.2">
      <c r="A318" s="14" t="s">
        <v>376</v>
      </c>
      <c r="B318" s="15" t="s">
        <v>213</v>
      </c>
      <c r="C318" s="13" t="s">
        <v>210</v>
      </c>
      <c r="D318" s="26" t="s">
        <v>344</v>
      </c>
      <c r="E318" s="19" t="s">
        <v>635</v>
      </c>
      <c r="F318" s="19">
        <v>0</v>
      </c>
      <c r="G318" s="19" t="s">
        <v>635</v>
      </c>
      <c r="H318" s="19" t="s">
        <v>991</v>
      </c>
      <c r="I318" s="19" t="s">
        <v>842</v>
      </c>
      <c r="J318" s="19" t="s">
        <v>991</v>
      </c>
      <c r="K318" s="19" t="s">
        <v>991</v>
      </c>
      <c r="L318" s="24">
        <f t="shared" si="33"/>
        <v>8743.09</v>
      </c>
      <c r="M318" s="24">
        <f t="shared" si="34"/>
        <v>8036.4</v>
      </c>
      <c r="N318" s="24">
        <f t="shared" si="35"/>
        <v>0</v>
      </c>
      <c r="O318" s="25">
        <f t="shared" si="36"/>
        <v>30.590367085786941</v>
      </c>
    </row>
    <row r="319" spans="1:15" ht="15" customHeight="1" x14ac:dyDescent="0.2">
      <c r="A319" s="14" t="s">
        <v>376</v>
      </c>
      <c r="B319" s="15" t="s">
        <v>214</v>
      </c>
      <c r="C319" s="13" t="s">
        <v>210</v>
      </c>
      <c r="D319" s="26" t="s">
        <v>456</v>
      </c>
      <c r="E319" s="19" t="s">
        <v>638</v>
      </c>
      <c r="F319" s="19">
        <v>0</v>
      </c>
      <c r="G319" s="19" t="s">
        <v>638</v>
      </c>
      <c r="H319" s="19" t="s">
        <v>992</v>
      </c>
      <c r="I319" s="19" t="s">
        <v>825</v>
      </c>
      <c r="J319" s="19" t="s">
        <v>992</v>
      </c>
      <c r="K319" s="19" t="s">
        <v>992</v>
      </c>
      <c r="L319" s="24">
        <f t="shared" si="33"/>
        <v>1333.33</v>
      </c>
      <c r="M319" s="24">
        <f t="shared" si="34"/>
        <v>800.40000000000009</v>
      </c>
      <c r="N319" s="24">
        <f t="shared" si="35"/>
        <v>0</v>
      </c>
      <c r="O319" s="25">
        <f t="shared" si="36"/>
        <v>69.048723897911827</v>
      </c>
    </row>
    <row r="320" spans="1:15" ht="15" customHeight="1" x14ac:dyDescent="0.2">
      <c r="A320" s="14" t="s">
        <v>376</v>
      </c>
      <c r="B320" s="15" t="s">
        <v>304</v>
      </c>
      <c r="C320" s="13" t="s">
        <v>216</v>
      </c>
      <c r="D320" s="26" t="s">
        <v>466</v>
      </c>
      <c r="E320" s="19" t="s">
        <v>224</v>
      </c>
      <c r="F320" s="19">
        <v>0</v>
      </c>
      <c r="G320" s="19" t="s">
        <v>224</v>
      </c>
      <c r="H320" s="19" t="s">
        <v>993</v>
      </c>
      <c r="I320" s="19">
        <v>0</v>
      </c>
      <c r="J320" s="19" t="s">
        <v>993</v>
      </c>
      <c r="K320" s="19" t="s">
        <v>993</v>
      </c>
      <c r="L320" s="24">
        <f t="shared" si="33"/>
        <v>200</v>
      </c>
      <c r="M320" s="24">
        <f t="shared" si="34"/>
        <v>59.900000000000006</v>
      </c>
      <c r="N320" s="24">
        <f t="shared" si="35"/>
        <v>0</v>
      </c>
      <c r="O320" s="25">
        <f t="shared" si="36"/>
        <v>70.05</v>
      </c>
    </row>
    <row r="321" spans="1:15" ht="15" customHeight="1" x14ac:dyDescent="0.2">
      <c r="A321" s="14" t="s">
        <v>376</v>
      </c>
      <c r="B321" s="15" t="s">
        <v>259</v>
      </c>
      <c r="C321" s="13" t="s">
        <v>216</v>
      </c>
      <c r="D321" s="26" t="s">
        <v>284</v>
      </c>
      <c r="E321" s="19" t="s">
        <v>180</v>
      </c>
      <c r="F321" s="19">
        <v>0</v>
      </c>
      <c r="G321" s="19" t="s">
        <v>180</v>
      </c>
      <c r="H321" s="19">
        <v>0</v>
      </c>
      <c r="I321" s="19">
        <v>0</v>
      </c>
      <c r="J321" s="19">
        <v>0</v>
      </c>
      <c r="K321" s="19">
        <v>0</v>
      </c>
      <c r="L321" s="24">
        <f t="shared" si="33"/>
        <v>1000</v>
      </c>
      <c r="M321" s="24">
        <f t="shared" si="34"/>
        <v>1000</v>
      </c>
      <c r="N321" s="24">
        <f t="shared" si="35"/>
        <v>0</v>
      </c>
      <c r="O321" s="25">
        <f t="shared" si="36"/>
        <v>0</v>
      </c>
    </row>
    <row r="322" spans="1:15" ht="15" customHeight="1" x14ac:dyDescent="0.2">
      <c r="A322" s="14" t="s">
        <v>376</v>
      </c>
      <c r="B322" s="15" t="s">
        <v>330</v>
      </c>
      <c r="C322" s="13" t="s">
        <v>216</v>
      </c>
      <c r="D322" s="26" t="s">
        <v>507</v>
      </c>
      <c r="E322" s="19" t="s">
        <v>183</v>
      </c>
      <c r="F322" s="19">
        <v>0</v>
      </c>
      <c r="G322" s="19" t="s">
        <v>183</v>
      </c>
      <c r="H322" s="19">
        <v>0</v>
      </c>
      <c r="I322" s="19">
        <v>0</v>
      </c>
      <c r="J322" s="19">
        <v>0</v>
      </c>
      <c r="K322" s="19">
        <v>0</v>
      </c>
      <c r="L322" s="24">
        <f t="shared" si="33"/>
        <v>1</v>
      </c>
      <c r="M322" s="24">
        <f t="shared" si="34"/>
        <v>1</v>
      </c>
      <c r="N322" s="24">
        <f t="shared" si="35"/>
        <v>0</v>
      </c>
      <c r="O322" s="25">
        <f t="shared" si="36"/>
        <v>0</v>
      </c>
    </row>
    <row r="323" spans="1:15" ht="15" customHeight="1" x14ac:dyDescent="0.2">
      <c r="A323" s="14" t="s">
        <v>376</v>
      </c>
      <c r="B323" s="15" t="s">
        <v>305</v>
      </c>
      <c r="C323" s="13" t="s">
        <v>216</v>
      </c>
      <c r="D323" s="26" t="s">
        <v>468</v>
      </c>
      <c r="E323" s="19" t="s">
        <v>183</v>
      </c>
      <c r="F323" s="19">
        <v>0</v>
      </c>
      <c r="G323" s="19" t="s">
        <v>183</v>
      </c>
      <c r="H323" s="19">
        <v>0</v>
      </c>
      <c r="I323" s="19">
        <v>0</v>
      </c>
      <c r="J323" s="19">
        <v>0</v>
      </c>
      <c r="K323" s="19">
        <v>0</v>
      </c>
      <c r="L323" s="24">
        <f t="shared" si="33"/>
        <v>1</v>
      </c>
      <c r="M323" s="24">
        <f t="shared" si="34"/>
        <v>1</v>
      </c>
      <c r="N323" s="24">
        <f t="shared" si="35"/>
        <v>0</v>
      </c>
      <c r="O323" s="25">
        <f t="shared" si="36"/>
        <v>0</v>
      </c>
    </row>
    <row r="324" spans="1:15" ht="15" customHeight="1" x14ac:dyDescent="0.2">
      <c r="A324" s="14" t="s">
        <v>376</v>
      </c>
      <c r="B324" s="15" t="s">
        <v>286</v>
      </c>
      <c r="C324" s="13" t="s">
        <v>216</v>
      </c>
      <c r="D324" s="26" t="s">
        <v>458</v>
      </c>
      <c r="E324" s="19" t="s">
        <v>639</v>
      </c>
      <c r="F324" s="19" t="s">
        <v>869</v>
      </c>
      <c r="G324" s="19" t="s">
        <v>882</v>
      </c>
      <c r="H324" s="19">
        <v>0</v>
      </c>
      <c r="I324" s="19">
        <v>0</v>
      </c>
      <c r="J324" s="19">
        <v>0</v>
      </c>
      <c r="K324" s="19">
        <v>0</v>
      </c>
      <c r="L324" s="24">
        <f t="shared" si="33"/>
        <v>11850</v>
      </c>
      <c r="M324" s="24">
        <f t="shared" si="34"/>
        <v>11850</v>
      </c>
      <c r="N324" s="24">
        <f t="shared" si="35"/>
        <v>0</v>
      </c>
      <c r="O324" s="25">
        <f t="shared" si="36"/>
        <v>0</v>
      </c>
    </row>
    <row r="325" spans="1:15" ht="15" customHeight="1" x14ac:dyDescent="0.2">
      <c r="A325" s="14" t="s">
        <v>376</v>
      </c>
      <c r="B325" s="15" t="s">
        <v>322</v>
      </c>
      <c r="C325" s="13" t="s">
        <v>216</v>
      </c>
      <c r="D325" s="26" t="s">
        <v>508</v>
      </c>
      <c r="E325" s="19" t="s">
        <v>382</v>
      </c>
      <c r="F325" s="19">
        <v>0</v>
      </c>
      <c r="G325" s="19" t="s">
        <v>382</v>
      </c>
      <c r="H325" s="19">
        <v>0</v>
      </c>
      <c r="I325" s="19">
        <v>0</v>
      </c>
      <c r="J325" s="19">
        <v>0</v>
      </c>
      <c r="K325" s="19">
        <v>0</v>
      </c>
      <c r="L325" s="24">
        <f t="shared" si="33"/>
        <v>35700.550000000003</v>
      </c>
      <c r="M325" s="24">
        <f t="shared" si="34"/>
        <v>35700.550000000003</v>
      </c>
      <c r="N325" s="24">
        <f t="shared" si="35"/>
        <v>0</v>
      </c>
      <c r="O325" s="25">
        <f t="shared" si="36"/>
        <v>0</v>
      </c>
    </row>
    <row r="326" spans="1:15" ht="15" customHeight="1" x14ac:dyDescent="0.2">
      <c r="A326" s="14" t="s">
        <v>376</v>
      </c>
      <c r="B326" s="15" t="s">
        <v>264</v>
      </c>
      <c r="C326" s="13" t="s">
        <v>216</v>
      </c>
      <c r="D326" s="26" t="s">
        <v>434</v>
      </c>
      <c r="E326" s="19" t="s">
        <v>200</v>
      </c>
      <c r="F326" s="19">
        <v>0</v>
      </c>
      <c r="G326" s="19" t="s">
        <v>200</v>
      </c>
      <c r="H326" s="19">
        <v>0</v>
      </c>
      <c r="I326" s="19">
        <v>0</v>
      </c>
      <c r="J326" s="19">
        <v>0</v>
      </c>
      <c r="K326" s="19">
        <v>0</v>
      </c>
      <c r="L326" s="24">
        <f t="shared" si="33"/>
        <v>6000</v>
      </c>
      <c r="M326" s="24">
        <f t="shared" si="34"/>
        <v>6000</v>
      </c>
      <c r="N326" s="24">
        <f t="shared" si="35"/>
        <v>0</v>
      </c>
      <c r="O326" s="25">
        <f t="shared" si="36"/>
        <v>0</v>
      </c>
    </row>
    <row r="327" spans="1:15" ht="15" customHeight="1" x14ac:dyDescent="0.2">
      <c r="A327" s="14" t="s">
        <v>376</v>
      </c>
      <c r="B327" s="15" t="s">
        <v>227</v>
      </c>
      <c r="C327" s="13" t="s">
        <v>216</v>
      </c>
      <c r="D327" s="26" t="s">
        <v>437</v>
      </c>
      <c r="E327" s="19" t="s">
        <v>379</v>
      </c>
      <c r="F327" s="19">
        <v>0</v>
      </c>
      <c r="G327" s="19" t="s">
        <v>379</v>
      </c>
      <c r="H327" s="19">
        <v>0</v>
      </c>
      <c r="I327" s="19">
        <v>0</v>
      </c>
      <c r="J327" s="19">
        <v>0</v>
      </c>
      <c r="K327" s="19">
        <v>0</v>
      </c>
      <c r="L327" s="24">
        <f t="shared" si="33"/>
        <v>2507</v>
      </c>
      <c r="M327" s="24">
        <f t="shared" si="34"/>
        <v>2507</v>
      </c>
      <c r="N327" s="24">
        <f t="shared" si="35"/>
        <v>0</v>
      </c>
      <c r="O327" s="25">
        <f t="shared" si="36"/>
        <v>0</v>
      </c>
    </row>
    <row r="328" spans="1:15" ht="15" customHeight="1" x14ac:dyDescent="0.2">
      <c r="A328" s="14" t="s">
        <v>376</v>
      </c>
      <c r="B328" s="15" t="s">
        <v>265</v>
      </c>
      <c r="C328" s="13" t="s">
        <v>216</v>
      </c>
      <c r="D328" s="26" t="s">
        <v>357</v>
      </c>
      <c r="E328" s="19" t="s">
        <v>186</v>
      </c>
      <c r="F328" s="19" t="s">
        <v>799</v>
      </c>
      <c r="G328" s="19" t="s">
        <v>813</v>
      </c>
      <c r="H328" s="19" t="s">
        <v>994</v>
      </c>
      <c r="I328" s="19">
        <v>0</v>
      </c>
      <c r="J328" s="19" t="s">
        <v>994</v>
      </c>
      <c r="K328" s="19" t="s">
        <v>994</v>
      </c>
      <c r="L328" s="24">
        <f t="shared" si="33"/>
        <v>1300</v>
      </c>
      <c r="M328" s="24">
        <f t="shared" si="34"/>
        <v>620</v>
      </c>
      <c r="N328" s="24">
        <f t="shared" si="35"/>
        <v>0</v>
      </c>
      <c r="O328" s="25">
        <f t="shared" si="36"/>
        <v>52.307692307692314</v>
      </c>
    </row>
    <row r="329" spans="1:15" ht="15" customHeight="1" x14ac:dyDescent="0.2">
      <c r="A329" s="14" t="s">
        <v>376</v>
      </c>
      <c r="B329" s="15" t="s">
        <v>229</v>
      </c>
      <c r="C329" s="13" t="s">
        <v>216</v>
      </c>
      <c r="D329" s="26" t="s">
        <v>460</v>
      </c>
      <c r="E329" s="19" t="s">
        <v>326</v>
      </c>
      <c r="F329" s="19" t="s">
        <v>580</v>
      </c>
      <c r="G329" s="19" t="s">
        <v>814</v>
      </c>
      <c r="H329" s="19" t="s">
        <v>995</v>
      </c>
      <c r="I329" s="19" t="s">
        <v>787</v>
      </c>
      <c r="J329" s="19" t="s">
        <v>995</v>
      </c>
      <c r="K329" s="19" t="s">
        <v>995</v>
      </c>
      <c r="L329" s="24">
        <f t="shared" si="33"/>
        <v>15300</v>
      </c>
      <c r="M329" s="24">
        <f t="shared" si="34"/>
        <v>6871</v>
      </c>
      <c r="N329" s="24">
        <f t="shared" si="35"/>
        <v>0</v>
      </c>
      <c r="O329" s="25">
        <f t="shared" si="36"/>
        <v>58.856287425149702</v>
      </c>
    </row>
    <row r="330" spans="1:15" ht="15" customHeight="1" x14ac:dyDescent="0.2">
      <c r="A330" s="14" t="s">
        <v>376</v>
      </c>
      <c r="B330" s="15" t="s">
        <v>230</v>
      </c>
      <c r="C330" s="13" t="s">
        <v>216</v>
      </c>
      <c r="D330" s="26" t="s">
        <v>449</v>
      </c>
      <c r="E330" s="19" t="s">
        <v>640</v>
      </c>
      <c r="F330" s="19">
        <v>0</v>
      </c>
      <c r="G330" s="19" t="s">
        <v>640</v>
      </c>
      <c r="H330" s="19" t="s">
        <v>996</v>
      </c>
      <c r="I330" s="19">
        <v>0</v>
      </c>
      <c r="J330" s="19" t="s">
        <v>996</v>
      </c>
      <c r="K330" s="19" t="s">
        <v>996</v>
      </c>
      <c r="L330" s="24">
        <f t="shared" si="33"/>
        <v>14207.42</v>
      </c>
      <c r="M330" s="24">
        <f t="shared" si="34"/>
        <v>8296.52</v>
      </c>
      <c r="N330" s="24">
        <f t="shared" si="35"/>
        <v>0</v>
      </c>
      <c r="O330" s="25">
        <f t="shared" si="36"/>
        <v>41.60431661765471</v>
      </c>
    </row>
    <row r="331" spans="1:15" ht="15" customHeight="1" x14ac:dyDescent="0.2">
      <c r="A331" s="14" t="s">
        <v>376</v>
      </c>
      <c r="B331" s="15" t="s">
        <v>232</v>
      </c>
      <c r="C331" s="13" t="s">
        <v>216</v>
      </c>
      <c r="D331" s="26" t="s">
        <v>358</v>
      </c>
      <c r="E331" s="19" t="s">
        <v>641</v>
      </c>
      <c r="F331" s="19" t="s">
        <v>870</v>
      </c>
      <c r="G331" s="19" t="s">
        <v>883</v>
      </c>
      <c r="H331" s="19">
        <v>0</v>
      </c>
      <c r="I331" s="19">
        <v>0</v>
      </c>
      <c r="J331" s="19">
        <v>0</v>
      </c>
      <c r="K331" s="19">
        <v>0</v>
      </c>
      <c r="L331" s="24">
        <f t="shared" si="33"/>
        <v>1650</v>
      </c>
      <c r="M331" s="24">
        <f t="shared" si="34"/>
        <v>1650</v>
      </c>
      <c r="N331" s="24">
        <f t="shared" si="35"/>
        <v>0</v>
      </c>
      <c r="O331" s="25">
        <f t="shared" si="36"/>
        <v>0</v>
      </c>
    </row>
    <row r="332" spans="1:15" ht="15" customHeight="1" x14ac:dyDescent="0.2">
      <c r="A332" s="14" t="s">
        <v>376</v>
      </c>
      <c r="B332" s="15" t="s">
        <v>311</v>
      </c>
      <c r="C332" s="13" t="s">
        <v>216</v>
      </c>
      <c r="D332" s="26" t="s">
        <v>241</v>
      </c>
      <c r="E332" s="19" t="s">
        <v>183</v>
      </c>
      <c r="F332" s="19">
        <v>0</v>
      </c>
      <c r="G332" s="19" t="s">
        <v>183</v>
      </c>
      <c r="H332" s="19">
        <v>0</v>
      </c>
      <c r="I332" s="19">
        <v>0</v>
      </c>
      <c r="J332" s="19">
        <v>0</v>
      </c>
      <c r="K332" s="19">
        <v>0</v>
      </c>
      <c r="L332" s="24">
        <f t="shared" si="33"/>
        <v>1</v>
      </c>
      <c r="M332" s="24">
        <f t="shared" si="34"/>
        <v>1</v>
      </c>
      <c r="N332" s="24">
        <f t="shared" si="35"/>
        <v>0</v>
      </c>
      <c r="O332" s="25">
        <f t="shared" si="36"/>
        <v>0</v>
      </c>
    </row>
    <row r="333" spans="1:15" ht="15" customHeight="1" x14ac:dyDescent="0.2">
      <c r="A333" s="14" t="s">
        <v>376</v>
      </c>
      <c r="B333" s="15" t="s">
        <v>334</v>
      </c>
      <c r="C333" s="13" t="s">
        <v>216</v>
      </c>
      <c r="D333" s="26" t="s">
        <v>480</v>
      </c>
      <c r="E333" s="19" t="s">
        <v>176</v>
      </c>
      <c r="F333" s="19">
        <v>0</v>
      </c>
      <c r="G333" s="19" t="s">
        <v>176</v>
      </c>
      <c r="H333" s="19">
        <v>0</v>
      </c>
      <c r="I333" s="19">
        <v>0</v>
      </c>
      <c r="J333" s="19">
        <v>0</v>
      </c>
      <c r="K333" s="19">
        <v>0</v>
      </c>
      <c r="L333" s="24">
        <f t="shared" si="33"/>
        <v>500</v>
      </c>
      <c r="M333" s="24">
        <f t="shared" si="34"/>
        <v>500</v>
      </c>
      <c r="N333" s="24">
        <f t="shared" si="35"/>
        <v>0</v>
      </c>
      <c r="O333" s="25">
        <f t="shared" si="36"/>
        <v>0</v>
      </c>
    </row>
    <row r="334" spans="1:15" ht="15" customHeight="1" x14ac:dyDescent="0.2">
      <c r="A334" s="14" t="s">
        <v>376</v>
      </c>
      <c r="B334" s="15" t="s">
        <v>234</v>
      </c>
      <c r="C334" s="13" t="s">
        <v>216</v>
      </c>
      <c r="D334" s="26" t="s">
        <v>438</v>
      </c>
      <c r="E334" s="19" t="s">
        <v>183</v>
      </c>
      <c r="F334" s="19">
        <v>0</v>
      </c>
      <c r="G334" s="19" t="s">
        <v>183</v>
      </c>
      <c r="H334" s="19">
        <v>0</v>
      </c>
      <c r="I334" s="19">
        <v>0</v>
      </c>
      <c r="J334" s="19">
        <v>0</v>
      </c>
      <c r="K334" s="19">
        <v>0</v>
      </c>
      <c r="L334" s="24">
        <f t="shared" si="33"/>
        <v>1</v>
      </c>
      <c r="M334" s="24">
        <f t="shared" si="34"/>
        <v>1</v>
      </c>
      <c r="N334" s="24">
        <f t="shared" si="35"/>
        <v>0</v>
      </c>
      <c r="O334" s="25">
        <f t="shared" si="36"/>
        <v>0</v>
      </c>
    </row>
    <row r="335" spans="1:15" ht="15" customHeight="1" x14ac:dyDescent="0.2">
      <c r="A335" s="14" t="s">
        <v>376</v>
      </c>
      <c r="B335" s="15" t="s">
        <v>236</v>
      </c>
      <c r="C335" s="13" t="s">
        <v>237</v>
      </c>
      <c r="D335" s="26" t="s">
        <v>238</v>
      </c>
      <c r="E335" s="19" t="s">
        <v>183</v>
      </c>
      <c r="F335" s="19">
        <v>0</v>
      </c>
      <c r="G335" s="19" t="s">
        <v>183</v>
      </c>
      <c r="H335" s="19">
        <v>0</v>
      </c>
      <c r="I335" s="19">
        <v>0</v>
      </c>
      <c r="J335" s="19">
        <v>0</v>
      </c>
      <c r="K335" s="19">
        <v>0</v>
      </c>
      <c r="L335" s="24">
        <f t="shared" si="33"/>
        <v>1</v>
      </c>
      <c r="M335" s="24">
        <f t="shared" si="34"/>
        <v>1</v>
      </c>
      <c r="N335" s="24">
        <f t="shared" si="35"/>
        <v>0</v>
      </c>
      <c r="O335" s="25">
        <f t="shared" si="36"/>
        <v>0</v>
      </c>
    </row>
    <row r="336" spans="1:15" ht="15" customHeight="1" x14ac:dyDescent="0.2">
      <c r="A336" s="14" t="s">
        <v>376</v>
      </c>
      <c r="B336" s="15" t="s">
        <v>240</v>
      </c>
      <c r="C336" s="13" t="s">
        <v>237</v>
      </c>
      <c r="D336" s="26" t="s">
        <v>241</v>
      </c>
      <c r="E336" s="19" t="s">
        <v>313</v>
      </c>
      <c r="F336" s="19">
        <v>0</v>
      </c>
      <c r="G336" s="19" t="s">
        <v>313</v>
      </c>
      <c r="H336" s="19">
        <v>0</v>
      </c>
      <c r="I336" s="19">
        <v>0</v>
      </c>
      <c r="J336" s="19">
        <v>0</v>
      </c>
      <c r="K336" s="19">
        <v>0</v>
      </c>
      <c r="L336" s="24">
        <f t="shared" si="33"/>
        <v>17000</v>
      </c>
      <c r="M336" s="24">
        <f t="shared" si="34"/>
        <v>17000</v>
      </c>
      <c r="N336" s="24">
        <f t="shared" si="35"/>
        <v>0</v>
      </c>
      <c r="O336" s="25">
        <f t="shared" si="36"/>
        <v>0</v>
      </c>
    </row>
    <row r="337" spans="1:15" ht="15" customHeight="1" x14ac:dyDescent="0.2">
      <c r="A337" s="14" t="s">
        <v>376</v>
      </c>
      <c r="B337" s="15" t="s">
        <v>368</v>
      </c>
      <c r="C337" s="13" t="s">
        <v>237</v>
      </c>
      <c r="D337" s="26" t="s">
        <v>506</v>
      </c>
      <c r="E337" s="19" t="s">
        <v>180</v>
      </c>
      <c r="F337" s="19">
        <v>0</v>
      </c>
      <c r="G337" s="19" t="s">
        <v>180</v>
      </c>
      <c r="H337" s="19">
        <v>0</v>
      </c>
      <c r="I337" s="19">
        <v>0</v>
      </c>
      <c r="J337" s="19">
        <v>0</v>
      </c>
      <c r="K337" s="19">
        <v>0</v>
      </c>
      <c r="L337" s="24">
        <f t="shared" si="33"/>
        <v>1000</v>
      </c>
      <c r="M337" s="24">
        <f t="shared" si="34"/>
        <v>1000</v>
      </c>
      <c r="N337" s="24">
        <f t="shared" si="35"/>
        <v>0</v>
      </c>
      <c r="O337" s="25">
        <f t="shared" si="36"/>
        <v>0</v>
      </c>
    </row>
    <row r="338" spans="1:15" ht="15" customHeight="1" x14ac:dyDescent="0.2">
      <c r="A338" s="14" t="s">
        <v>376</v>
      </c>
      <c r="B338" s="15" t="s">
        <v>242</v>
      </c>
      <c r="C338" s="13" t="s">
        <v>237</v>
      </c>
      <c r="D338" s="26" t="s">
        <v>455</v>
      </c>
      <c r="E338" s="19" t="s">
        <v>183</v>
      </c>
      <c r="F338" s="19">
        <v>0</v>
      </c>
      <c r="G338" s="19" t="s">
        <v>183</v>
      </c>
      <c r="H338" s="19">
        <v>0</v>
      </c>
      <c r="I338" s="19">
        <v>0</v>
      </c>
      <c r="J338" s="19">
        <v>0</v>
      </c>
      <c r="K338" s="19">
        <v>0</v>
      </c>
      <c r="L338" s="24">
        <f t="shared" si="33"/>
        <v>1</v>
      </c>
      <c r="M338" s="24">
        <f t="shared" si="34"/>
        <v>1</v>
      </c>
      <c r="N338" s="24">
        <f t="shared" si="35"/>
        <v>0</v>
      </c>
      <c r="O338" s="25">
        <f t="shared" si="36"/>
        <v>0</v>
      </c>
    </row>
    <row r="339" spans="1:15" ht="15" customHeight="1" x14ac:dyDescent="0.2">
      <c r="A339" s="14" t="s">
        <v>376</v>
      </c>
      <c r="B339" s="15" t="s">
        <v>243</v>
      </c>
      <c r="C339" s="13" t="s">
        <v>237</v>
      </c>
      <c r="D339" s="26" t="s">
        <v>244</v>
      </c>
      <c r="E339" s="19" t="s">
        <v>642</v>
      </c>
      <c r="F339" s="19">
        <v>0</v>
      </c>
      <c r="G339" s="19" t="s">
        <v>642</v>
      </c>
      <c r="H339" s="19">
        <v>0</v>
      </c>
      <c r="I339" s="19">
        <v>0</v>
      </c>
      <c r="J339" s="19">
        <v>0</v>
      </c>
      <c r="K339" s="19">
        <v>0</v>
      </c>
      <c r="L339" s="24">
        <f t="shared" si="33"/>
        <v>1501</v>
      </c>
      <c r="M339" s="24">
        <f t="shared" si="34"/>
        <v>1501</v>
      </c>
      <c r="N339" s="24">
        <f t="shared" si="35"/>
        <v>0</v>
      </c>
      <c r="O339" s="25">
        <f t="shared" si="36"/>
        <v>0</v>
      </c>
    </row>
    <row r="340" spans="1:15" ht="15" customHeight="1" x14ac:dyDescent="0.2">
      <c r="A340" s="14" t="s">
        <v>383</v>
      </c>
      <c r="B340" s="15" t="s">
        <v>384</v>
      </c>
      <c r="C340" s="13" t="s">
        <v>385</v>
      </c>
      <c r="D340" s="26" t="s">
        <v>509</v>
      </c>
      <c r="E340" s="19" t="s">
        <v>386</v>
      </c>
      <c r="F340" s="19">
        <v>0</v>
      </c>
      <c r="G340" s="19" t="s">
        <v>386</v>
      </c>
      <c r="H340" s="19" t="s">
        <v>997</v>
      </c>
      <c r="I340" s="19" t="s">
        <v>843</v>
      </c>
      <c r="J340" s="19" t="s">
        <v>997</v>
      </c>
      <c r="K340" s="19" t="s">
        <v>997</v>
      </c>
      <c r="L340" s="24">
        <f t="shared" si="33"/>
        <v>25975.989999999998</v>
      </c>
      <c r="M340" s="24">
        <f t="shared" si="34"/>
        <v>21629.38</v>
      </c>
      <c r="N340" s="24">
        <f t="shared" si="35"/>
        <v>0</v>
      </c>
      <c r="O340" s="25">
        <f t="shared" si="36"/>
        <v>47.723552870090629</v>
      </c>
    </row>
    <row r="341" spans="1:15" ht="15" customHeight="1" x14ac:dyDescent="0.2">
      <c r="A341" s="14" t="s">
        <v>383</v>
      </c>
      <c r="B341" s="15" t="s">
        <v>387</v>
      </c>
      <c r="C341" s="13" t="s">
        <v>385</v>
      </c>
      <c r="D341" s="26" t="s">
        <v>388</v>
      </c>
      <c r="E341" s="19" t="s">
        <v>389</v>
      </c>
      <c r="F341" s="19">
        <v>0</v>
      </c>
      <c r="G341" s="19" t="s">
        <v>389</v>
      </c>
      <c r="H341" s="19" t="s">
        <v>998</v>
      </c>
      <c r="I341" s="19" t="s">
        <v>844</v>
      </c>
      <c r="J341" s="19" t="s">
        <v>998</v>
      </c>
      <c r="K341" s="19" t="s">
        <v>998</v>
      </c>
      <c r="L341" s="24">
        <f t="shared" si="33"/>
        <v>12199.96</v>
      </c>
      <c r="M341" s="24">
        <f t="shared" si="34"/>
        <v>10994.4</v>
      </c>
      <c r="N341" s="24">
        <f t="shared" si="35"/>
        <v>0</v>
      </c>
      <c r="O341" s="25">
        <f t="shared" si="36"/>
        <v>34.557142857142857</v>
      </c>
    </row>
    <row r="342" spans="1:15" ht="15" customHeight="1" x14ac:dyDescent="0.2">
      <c r="A342" s="14" t="s">
        <v>383</v>
      </c>
      <c r="B342" s="15" t="s">
        <v>390</v>
      </c>
      <c r="C342" s="13" t="s">
        <v>385</v>
      </c>
      <c r="D342" s="26" t="s">
        <v>391</v>
      </c>
      <c r="E342" s="19" t="s">
        <v>1</v>
      </c>
      <c r="F342" s="19">
        <v>0</v>
      </c>
      <c r="G342" s="19" t="s">
        <v>1</v>
      </c>
      <c r="H342" s="19">
        <v>0</v>
      </c>
      <c r="I342" s="19">
        <v>0</v>
      </c>
      <c r="J342" s="19">
        <v>0</v>
      </c>
      <c r="K342" s="19">
        <v>0</v>
      </c>
      <c r="L342" s="24">
        <f t="shared" si="33"/>
        <v>100</v>
      </c>
      <c r="M342" s="24">
        <f t="shared" si="34"/>
        <v>100</v>
      </c>
      <c r="N342" s="24">
        <f t="shared" si="35"/>
        <v>0</v>
      </c>
      <c r="O342" s="25">
        <f t="shared" si="36"/>
        <v>0</v>
      </c>
    </row>
    <row r="343" spans="1:15" ht="15" customHeight="1" x14ac:dyDescent="0.2">
      <c r="A343" s="14" t="s">
        <v>383</v>
      </c>
      <c r="B343" s="15" t="s">
        <v>392</v>
      </c>
      <c r="C343" s="13" t="s">
        <v>295</v>
      </c>
      <c r="D343" s="26" t="s">
        <v>510</v>
      </c>
      <c r="E343" s="19" t="s">
        <v>643</v>
      </c>
      <c r="F343" s="19">
        <v>0</v>
      </c>
      <c r="G343" s="19" t="s">
        <v>643</v>
      </c>
      <c r="H343" s="19" t="s">
        <v>643</v>
      </c>
      <c r="I343" s="19" t="s">
        <v>643</v>
      </c>
      <c r="J343" s="19" t="s">
        <v>643</v>
      </c>
      <c r="K343" s="19" t="s">
        <v>1053</v>
      </c>
      <c r="L343" s="24">
        <f t="shared" si="33"/>
        <v>0</v>
      </c>
      <c r="M343" s="24">
        <f t="shared" si="34"/>
        <v>0</v>
      </c>
      <c r="N343" s="24">
        <f t="shared" si="35"/>
        <v>69444.2</v>
      </c>
      <c r="O343" s="25">
        <f t="shared" si="36"/>
        <v>100</v>
      </c>
    </row>
    <row r="344" spans="1:15" ht="15" customHeight="1" x14ac:dyDescent="0.2">
      <c r="A344" s="14" t="s">
        <v>383</v>
      </c>
      <c r="B344" s="15" t="s">
        <v>315</v>
      </c>
      <c r="C344" s="13" t="s">
        <v>295</v>
      </c>
      <c r="D344" s="26" t="s">
        <v>511</v>
      </c>
      <c r="E344" s="19" t="s">
        <v>393</v>
      </c>
      <c r="F344" s="19">
        <v>0</v>
      </c>
      <c r="G344" s="19" t="s">
        <v>393</v>
      </c>
      <c r="H344" s="19" t="s">
        <v>393</v>
      </c>
      <c r="I344" s="19" t="s">
        <v>393</v>
      </c>
      <c r="J344" s="19" t="s">
        <v>393</v>
      </c>
      <c r="K344" s="19" t="s">
        <v>395</v>
      </c>
      <c r="L344" s="24">
        <f t="shared" si="33"/>
        <v>0</v>
      </c>
      <c r="M344" s="24">
        <f t="shared" si="34"/>
        <v>0</v>
      </c>
      <c r="N344" s="24">
        <f t="shared" si="35"/>
        <v>30000</v>
      </c>
      <c r="O344" s="25">
        <f t="shared" si="36"/>
        <v>100</v>
      </c>
    </row>
    <row r="345" spans="1:15" ht="15" customHeight="1" x14ac:dyDescent="0.2">
      <c r="A345" s="14" t="s">
        <v>383</v>
      </c>
      <c r="B345" s="15" t="s">
        <v>396</v>
      </c>
      <c r="C345" s="13" t="s">
        <v>295</v>
      </c>
      <c r="D345" s="26" t="s">
        <v>512</v>
      </c>
      <c r="E345" s="19" t="s">
        <v>343</v>
      </c>
      <c r="F345" s="19">
        <v>0</v>
      </c>
      <c r="G345" s="19" t="s">
        <v>343</v>
      </c>
      <c r="H345" s="19" t="s">
        <v>630</v>
      </c>
      <c r="I345" s="19">
        <v>0</v>
      </c>
      <c r="J345" s="19" t="s">
        <v>630</v>
      </c>
      <c r="K345" s="19" t="s">
        <v>630</v>
      </c>
      <c r="L345" s="24">
        <f t="shared" si="33"/>
        <v>50000</v>
      </c>
      <c r="M345" s="24">
        <f t="shared" si="34"/>
        <v>25000</v>
      </c>
      <c r="N345" s="24">
        <f t="shared" si="35"/>
        <v>0</v>
      </c>
      <c r="O345" s="25">
        <f t="shared" si="36"/>
        <v>50</v>
      </c>
    </row>
    <row r="346" spans="1:15" ht="15" customHeight="1" x14ac:dyDescent="0.2">
      <c r="A346" s="14" t="s">
        <v>383</v>
      </c>
      <c r="B346" s="15" t="s">
        <v>367</v>
      </c>
      <c r="C346" s="13" t="s">
        <v>295</v>
      </c>
      <c r="D346" s="26" t="s">
        <v>499</v>
      </c>
      <c r="E346" s="19" t="s">
        <v>257</v>
      </c>
      <c r="F346" s="19">
        <v>0</v>
      </c>
      <c r="G346" s="19" t="s">
        <v>257</v>
      </c>
      <c r="H346" s="19" t="s">
        <v>999</v>
      </c>
      <c r="I346" s="19" t="s">
        <v>845</v>
      </c>
      <c r="J346" s="19" t="s">
        <v>999</v>
      </c>
      <c r="K346" s="19" t="s">
        <v>999</v>
      </c>
      <c r="L346" s="24">
        <f t="shared" si="33"/>
        <v>373.82</v>
      </c>
      <c r="M346" s="24">
        <f t="shared" si="34"/>
        <v>332.25</v>
      </c>
      <c r="N346" s="24">
        <f t="shared" si="35"/>
        <v>0</v>
      </c>
      <c r="O346" s="25">
        <f t="shared" si="36"/>
        <v>44.625</v>
      </c>
    </row>
    <row r="347" spans="1:15" ht="15" customHeight="1" x14ac:dyDescent="0.2">
      <c r="A347" s="14" t="s">
        <v>383</v>
      </c>
      <c r="B347" s="15" t="s">
        <v>294</v>
      </c>
      <c r="C347" s="13" t="s">
        <v>295</v>
      </c>
      <c r="D347" s="26" t="s">
        <v>473</v>
      </c>
      <c r="E347" s="19" t="s">
        <v>1</v>
      </c>
      <c r="F347" s="19">
        <v>0</v>
      </c>
      <c r="G347" s="19" t="s">
        <v>1</v>
      </c>
      <c r="H347" s="19">
        <v>0</v>
      </c>
      <c r="I347" s="19">
        <v>0</v>
      </c>
      <c r="J347" s="19">
        <v>0</v>
      </c>
      <c r="K347" s="19">
        <v>0</v>
      </c>
      <c r="L347" s="24">
        <f t="shared" si="33"/>
        <v>100</v>
      </c>
      <c r="M347" s="24">
        <f t="shared" si="34"/>
        <v>100</v>
      </c>
      <c r="N347" s="24">
        <f t="shared" si="35"/>
        <v>0</v>
      </c>
      <c r="O347" s="25">
        <f t="shared" si="36"/>
        <v>0</v>
      </c>
    </row>
    <row r="348" spans="1:15" ht="15" customHeight="1" x14ac:dyDescent="0.2">
      <c r="A348" s="14" t="s">
        <v>397</v>
      </c>
      <c r="B348" s="15" t="s">
        <v>398</v>
      </c>
      <c r="C348" s="13" t="s">
        <v>253</v>
      </c>
      <c r="D348" s="26" t="s">
        <v>513</v>
      </c>
      <c r="E348" s="19" t="s">
        <v>644</v>
      </c>
      <c r="F348" s="19">
        <v>0</v>
      </c>
      <c r="G348" s="19" t="s">
        <v>644</v>
      </c>
      <c r="H348" s="19" t="s">
        <v>1000</v>
      </c>
      <c r="I348" s="19" t="s">
        <v>846</v>
      </c>
      <c r="J348" s="19" t="s">
        <v>1000</v>
      </c>
      <c r="K348" s="19" t="s">
        <v>1000</v>
      </c>
      <c r="L348" s="24">
        <f t="shared" si="33"/>
        <v>53918.009999999995</v>
      </c>
      <c r="M348" s="24">
        <f t="shared" si="34"/>
        <v>47323.88</v>
      </c>
      <c r="N348" s="24">
        <f t="shared" si="35"/>
        <v>0</v>
      </c>
      <c r="O348" s="25">
        <f t="shared" si="36"/>
        <v>46.496854460651221</v>
      </c>
    </row>
    <row r="349" spans="1:15" ht="15" customHeight="1" x14ac:dyDescent="0.2">
      <c r="A349" s="14" t="s">
        <v>397</v>
      </c>
      <c r="B349" s="15" t="s">
        <v>399</v>
      </c>
      <c r="C349" s="13" t="s">
        <v>253</v>
      </c>
      <c r="D349" s="26" t="s">
        <v>514</v>
      </c>
      <c r="E349" s="19" t="s">
        <v>183</v>
      </c>
      <c r="F349" s="19">
        <v>0</v>
      </c>
      <c r="G349" s="19" t="s">
        <v>183</v>
      </c>
      <c r="H349" s="19">
        <v>0</v>
      </c>
      <c r="I349" s="19">
        <v>0</v>
      </c>
      <c r="J349" s="19">
        <v>0</v>
      </c>
      <c r="K349" s="19">
        <v>0</v>
      </c>
      <c r="L349" s="24">
        <f t="shared" si="33"/>
        <v>1</v>
      </c>
      <c r="M349" s="24">
        <f t="shared" si="34"/>
        <v>1</v>
      </c>
      <c r="N349" s="24">
        <f t="shared" si="35"/>
        <v>0</v>
      </c>
      <c r="O349" s="25">
        <f t="shared" si="36"/>
        <v>0</v>
      </c>
    </row>
    <row r="350" spans="1:15" ht="15" customHeight="1" x14ac:dyDescent="0.2">
      <c r="A350" s="14" t="s">
        <v>397</v>
      </c>
      <c r="B350" s="15" t="s">
        <v>400</v>
      </c>
      <c r="C350" s="13" t="s">
        <v>253</v>
      </c>
      <c r="D350" s="26" t="s">
        <v>515</v>
      </c>
      <c r="E350" s="19" t="s">
        <v>183</v>
      </c>
      <c r="F350" s="19">
        <v>0</v>
      </c>
      <c r="G350" s="19" t="s">
        <v>183</v>
      </c>
      <c r="H350" s="19">
        <v>0</v>
      </c>
      <c r="I350" s="19">
        <v>0</v>
      </c>
      <c r="J350" s="19">
        <v>0</v>
      </c>
      <c r="K350" s="19">
        <v>0</v>
      </c>
      <c r="L350" s="24">
        <f t="shared" si="33"/>
        <v>1</v>
      </c>
      <c r="M350" s="24">
        <f t="shared" si="34"/>
        <v>1</v>
      </c>
      <c r="N350" s="24">
        <f t="shared" si="35"/>
        <v>0</v>
      </c>
      <c r="O350" s="25">
        <f t="shared" si="36"/>
        <v>0</v>
      </c>
    </row>
    <row r="351" spans="1:15" ht="15" customHeight="1" x14ac:dyDescent="0.2">
      <c r="A351" s="14" t="s">
        <v>397</v>
      </c>
      <c r="B351" s="15" t="s">
        <v>401</v>
      </c>
      <c r="C351" s="13" t="s">
        <v>253</v>
      </c>
      <c r="D351" s="26" t="s">
        <v>516</v>
      </c>
      <c r="E351" s="19" t="s">
        <v>183</v>
      </c>
      <c r="F351" s="19">
        <v>0</v>
      </c>
      <c r="G351" s="19" t="s">
        <v>183</v>
      </c>
      <c r="H351" s="19">
        <v>0</v>
      </c>
      <c r="I351" s="19">
        <v>0</v>
      </c>
      <c r="J351" s="19">
        <v>0</v>
      </c>
      <c r="K351" s="19">
        <v>0</v>
      </c>
      <c r="L351" s="24">
        <f t="shared" si="33"/>
        <v>1</v>
      </c>
      <c r="M351" s="24">
        <f t="shared" si="34"/>
        <v>1</v>
      </c>
      <c r="N351" s="24">
        <f t="shared" si="35"/>
        <v>0</v>
      </c>
      <c r="O351" s="25">
        <f t="shared" si="36"/>
        <v>0</v>
      </c>
    </row>
    <row r="352" spans="1:15" ht="15" customHeight="1" x14ac:dyDescent="0.2">
      <c r="A352" s="14" t="s">
        <v>397</v>
      </c>
      <c r="B352" s="15" t="s">
        <v>402</v>
      </c>
      <c r="C352" s="13" t="s">
        <v>204</v>
      </c>
      <c r="D352" s="26" t="s">
        <v>517</v>
      </c>
      <c r="E352" s="19" t="s">
        <v>343</v>
      </c>
      <c r="F352" s="19">
        <v>0</v>
      </c>
      <c r="G352" s="19" t="s">
        <v>343</v>
      </c>
      <c r="H352" s="19" t="s">
        <v>1001</v>
      </c>
      <c r="I352" s="19" t="s">
        <v>847</v>
      </c>
      <c r="J352" s="19" t="s">
        <v>1001</v>
      </c>
      <c r="K352" s="19" t="s">
        <v>1001</v>
      </c>
      <c r="L352" s="24">
        <f t="shared" si="33"/>
        <v>24892.14</v>
      </c>
      <c r="M352" s="24">
        <f t="shared" si="34"/>
        <v>24492.14</v>
      </c>
      <c r="N352" s="24">
        <f t="shared" si="35"/>
        <v>0</v>
      </c>
      <c r="O352" s="25">
        <f t="shared" si="36"/>
        <v>51.015719999999995</v>
      </c>
    </row>
    <row r="353" spans="1:15" ht="15" customHeight="1" x14ac:dyDescent="0.2">
      <c r="A353" s="14" t="s">
        <v>397</v>
      </c>
      <c r="B353" s="15" t="s">
        <v>403</v>
      </c>
      <c r="C353" s="13" t="s">
        <v>404</v>
      </c>
      <c r="D353" s="26" t="s">
        <v>518</v>
      </c>
      <c r="E353" s="19" t="s">
        <v>645</v>
      </c>
      <c r="F353" s="19">
        <v>0</v>
      </c>
      <c r="G353" s="19" t="s">
        <v>645</v>
      </c>
      <c r="H353" s="19" t="s">
        <v>1002</v>
      </c>
      <c r="I353" s="19" t="s">
        <v>848</v>
      </c>
      <c r="J353" s="19" t="s">
        <v>1002</v>
      </c>
      <c r="K353" s="19" t="s">
        <v>1002</v>
      </c>
      <c r="L353" s="24">
        <f t="shared" si="33"/>
        <v>154962.97</v>
      </c>
      <c r="M353" s="24">
        <f t="shared" si="34"/>
        <v>137716.96</v>
      </c>
      <c r="N353" s="24">
        <f t="shared" si="35"/>
        <v>0</v>
      </c>
      <c r="O353" s="25">
        <f t="shared" si="36"/>
        <v>42.529579745995335</v>
      </c>
    </row>
    <row r="354" spans="1:15" ht="15" customHeight="1" x14ac:dyDescent="0.2">
      <c r="A354" s="14" t="s">
        <v>397</v>
      </c>
      <c r="B354" s="15" t="s">
        <v>405</v>
      </c>
      <c r="C354" s="13" t="s">
        <v>404</v>
      </c>
      <c r="D354" s="26" t="s">
        <v>519</v>
      </c>
      <c r="E354" s="19" t="s">
        <v>183</v>
      </c>
      <c r="F354" s="19">
        <v>0</v>
      </c>
      <c r="G354" s="19" t="s">
        <v>183</v>
      </c>
      <c r="H354" s="19">
        <v>0</v>
      </c>
      <c r="I354" s="19">
        <v>0</v>
      </c>
      <c r="J354" s="19">
        <v>0</v>
      </c>
      <c r="K354" s="19">
        <v>0</v>
      </c>
      <c r="L354" s="24">
        <f t="shared" si="33"/>
        <v>1</v>
      </c>
      <c r="M354" s="24">
        <f t="shared" si="34"/>
        <v>1</v>
      </c>
      <c r="N354" s="24">
        <f t="shared" si="35"/>
        <v>0</v>
      </c>
      <c r="O354" s="25">
        <f t="shared" si="36"/>
        <v>0</v>
      </c>
    </row>
    <row r="355" spans="1:15" ht="15" customHeight="1" x14ac:dyDescent="0.2">
      <c r="A355" s="14" t="s">
        <v>397</v>
      </c>
      <c r="B355" s="15" t="s">
        <v>406</v>
      </c>
      <c r="C355" s="13" t="s">
        <v>404</v>
      </c>
      <c r="D355" s="26" t="s">
        <v>520</v>
      </c>
      <c r="E355" s="19" t="s">
        <v>183</v>
      </c>
      <c r="F355" s="19">
        <v>0</v>
      </c>
      <c r="G355" s="19" t="s">
        <v>183</v>
      </c>
      <c r="H355" s="19">
        <v>0</v>
      </c>
      <c r="I355" s="19">
        <v>0</v>
      </c>
      <c r="J355" s="19">
        <v>0</v>
      </c>
      <c r="K355" s="19">
        <v>0</v>
      </c>
      <c r="L355" s="24">
        <f t="shared" si="33"/>
        <v>1</v>
      </c>
      <c r="M355" s="24">
        <f t="shared" si="34"/>
        <v>1</v>
      </c>
      <c r="N355" s="24">
        <f t="shared" si="35"/>
        <v>0</v>
      </c>
      <c r="O355" s="25">
        <f t="shared" si="36"/>
        <v>0</v>
      </c>
    </row>
    <row r="356" spans="1:15" ht="15" customHeight="1" x14ac:dyDescent="0.2">
      <c r="A356" s="14" t="s">
        <v>397</v>
      </c>
      <c r="B356" s="15" t="s">
        <v>407</v>
      </c>
      <c r="C356" s="13" t="s">
        <v>404</v>
      </c>
      <c r="D356" s="26" t="s">
        <v>521</v>
      </c>
      <c r="E356" s="19" t="s">
        <v>183</v>
      </c>
      <c r="F356" s="19">
        <v>0</v>
      </c>
      <c r="G356" s="19" t="s">
        <v>183</v>
      </c>
      <c r="H356" s="19">
        <v>0</v>
      </c>
      <c r="I356" s="19">
        <v>0</v>
      </c>
      <c r="J356" s="19">
        <v>0</v>
      </c>
      <c r="K356" s="19">
        <v>0</v>
      </c>
      <c r="L356" s="24">
        <f t="shared" si="33"/>
        <v>1</v>
      </c>
      <c r="M356" s="24">
        <f t="shared" si="34"/>
        <v>1</v>
      </c>
      <c r="N356" s="24">
        <f t="shared" si="35"/>
        <v>0</v>
      </c>
      <c r="O356" s="25">
        <f t="shared" si="36"/>
        <v>0</v>
      </c>
    </row>
    <row r="357" spans="1:15" ht="15" customHeight="1" x14ac:dyDescent="0.2">
      <c r="A357" s="14" t="s">
        <v>397</v>
      </c>
      <c r="B357" s="15" t="s">
        <v>408</v>
      </c>
      <c r="C357" s="13" t="s">
        <v>404</v>
      </c>
      <c r="D357" s="26" t="s">
        <v>522</v>
      </c>
      <c r="E357" s="19" t="s">
        <v>183</v>
      </c>
      <c r="F357" s="19">
        <v>0</v>
      </c>
      <c r="G357" s="19" t="s">
        <v>183</v>
      </c>
      <c r="H357" s="19">
        <v>0</v>
      </c>
      <c r="I357" s="19">
        <v>0</v>
      </c>
      <c r="J357" s="19">
        <v>0</v>
      </c>
      <c r="K357" s="19">
        <v>0</v>
      </c>
      <c r="L357" s="24">
        <f t="shared" si="33"/>
        <v>1</v>
      </c>
      <c r="M357" s="24">
        <f t="shared" si="34"/>
        <v>1</v>
      </c>
      <c r="N357" s="24">
        <f t="shared" si="35"/>
        <v>0</v>
      </c>
      <c r="O357" s="25">
        <f t="shared" si="36"/>
        <v>0</v>
      </c>
    </row>
    <row r="358" spans="1:15" ht="15" customHeight="1" x14ac:dyDescent="0.2">
      <c r="A358" s="14" t="s">
        <v>397</v>
      </c>
      <c r="B358" s="15" t="s">
        <v>409</v>
      </c>
      <c r="C358" s="13" t="s">
        <v>404</v>
      </c>
      <c r="D358" s="26" t="s">
        <v>523</v>
      </c>
      <c r="E358" s="19" t="s">
        <v>183</v>
      </c>
      <c r="F358" s="19">
        <v>0</v>
      </c>
      <c r="G358" s="19" t="s">
        <v>183</v>
      </c>
      <c r="H358" s="19">
        <v>0</v>
      </c>
      <c r="I358" s="19">
        <v>0</v>
      </c>
      <c r="J358" s="19">
        <v>0</v>
      </c>
      <c r="K358" s="19">
        <v>0</v>
      </c>
      <c r="L358" s="24">
        <f t="shared" si="33"/>
        <v>1</v>
      </c>
      <c r="M358" s="24">
        <f t="shared" si="34"/>
        <v>1</v>
      </c>
      <c r="N358" s="24">
        <f t="shared" si="35"/>
        <v>0</v>
      </c>
      <c r="O358" s="25">
        <f t="shared" si="36"/>
        <v>0</v>
      </c>
    </row>
    <row r="359" spans="1:15" ht="15" customHeight="1" x14ac:dyDescent="0.2">
      <c r="A359" s="14" t="s">
        <v>397</v>
      </c>
      <c r="B359" s="15" t="s">
        <v>410</v>
      </c>
      <c r="C359" s="13" t="s">
        <v>404</v>
      </c>
      <c r="D359" s="26" t="s">
        <v>524</v>
      </c>
      <c r="E359" s="19" t="s">
        <v>183</v>
      </c>
      <c r="F359" s="19">
        <v>0</v>
      </c>
      <c r="G359" s="19" t="s">
        <v>183</v>
      </c>
      <c r="H359" s="19">
        <v>0</v>
      </c>
      <c r="I359" s="19">
        <v>0</v>
      </c>
      <c r="J359" s="19">
        <v>0</v>
      </c>
      <c r="K359" s="19">
        <v>0</v>
      </c>
      <c r="L359" s="24">
        <f t="shared" si="33"/>
        <v>1</v>
      </c>
      <c r="M359" s="24">
        <f t="shared" si="34"/>
        <v>1</v>
      </c>
      <c r="N359" s="24">
        <f t="shared" si="35"/>
        <v>0</v>
      </c>
      <c r="O359" s="25">
        <f t="shared" si="36"/>
        <v>0</v>
      </c>
    </row>
    <row r="360" spans="1:15" ht="15" customHeight="1" x14ac:dyDescent="0.2">
      <c r="A360" s="14" t="s">
        <v>397</v>
      </c>
      <c r="B360" s="15" t="s">
        <v>411</v>
      </c>
      <c r="C360" s="13" t="s">
        <v>404</v>
      </c>
      <c r="D360" s="26" t="s">
        <v>521</v>
      </c>
      <c r="E360" s="19" t="s">
        <v>183</v>
      </c>
      <c r="F360" s="19">
        <v>0</v>
      </c>
      <c r="G360" s="19" t="s">
        <v>183</v>
      </c>
      <c r="H360" s="19">
        <v>0</v>
      </c>
      <c r="I360" s="19">
        <v>0</v>
      </c>
      <c r="J360" s="19">
        <v>0</v>
      </c>
      <c r="K360" s="19">
        <v>0</v>
      </c>
      <c r="L360" s="24">
        <f t="shared" si="33"/>
        <v>1</v>
      </c>
      <c r="M360" s="24">
        <f t="shared" si="34"/>
        <v>1</v>
      </c>
      <c r="N360" s="24">
        <f t="shared" si="35"/>
        <v>0</v>
      </c>
      <c r="O360" s="25">
        <f t="shared" si="36"/>
        <v>0</v>
      </c>
    </row>
    <row r="361" spans="1:15" ht="15" customHeight="1" x14ac:dyDescent="0.2">
      <c r="A361" s="14" t="s">
        <v>397</v>
      </c>
      <c r="B361" s="15" t="s">
        <v>412</v>
      </c>
      <c r="C361" s="13" t="s">
        <v>426</v>
      </c>
      <c r="D361" s="26" t="s">
        <v>525</v>
      </c>
      <c r="E361" s="19" t="s">
        <v>646</v>
      </c>
      <c r="F361" s="19">
        <v>0</v>
      </c>
      <c r="G361" s="19" t="s">
        <v>646</v>
      </c>
      <c r="H361" s="19" t="s">
        <v>1003</v>
      </c>
      <c r="I361" s="19" t="s">
        <v>849</v>
      </c>
      <c r="J361" s="19" t="s">
        <v>1003</v>
      </c>
      <c r="K361" s="19" t="s">
        <v>1003</v>
      </c>
      <c r="L361" s="24">
        <f t="shared" si="33"/>
        <v>374776.99</v>
      </c>
      <c r="M361" s="24">
        <f t="shared" si="34"/>
        <v>353699.58999999997</v>
      </c>
      <c r="N361" s="24">
        <f t="shared" si="35"/>
        <v>0</v>
      </c>
      <c r="O361" s="25">
        <f t="shared" si="36"/>
        <v>17.664321963275921</v>
      </c>
    </row>
    <row r="362" spans="1:15" ht="15" customHeight="1" x14ac:dyDescent="0.2">
      <c r="A362" s="14" t="s">
        <v>413</v>
      </c>
      <c r="B362" s="15" t="s">
        <v>167</v>
      </c>
      <c r="C362" s="13" t="s">
        <v>168</v>
      </c>
      <c r="D362" s="26" t="s">
        <v>169</v>
      </c>
      <c r="E362" s="19" t="s">
        <v>183</v>
      </c>
      <c r="F362" s="19">
        <v>0</v>
      </c>
      <c r="G362" s="19" t="s">
        <v>183</v>
      </c>
      <c r="H362" s="19">
        <v>0</v>
      </c>
      <c r="I362" s="19">
        <v>0</v>
      </c>
      <c r="J362" s="19">
        <v>0</v>
      </c>
      <c r="K362" s="19">
        <v>0</v>
      </c>
      <c r="L362" s="24">
        <f t="shared" si="33"/>
        <v>1</v>
      </c>
      <c r="M362" s="24">
        <f t="shared" si="34"/>
        <v>1</v>
      </c>
      <c r="N362" s="24">
        <f t="shared" si="35"/>
        <v>0</v>
      </c>
      <c r="O362" s="25">
        <f t="shared" si="36"/>
        <v>0</v>
      </c>
    </row>
    <row r="363" spans="1:15" ht="15" customHeight="1" x14ac:dyDescent="0.2">
      <c r="A363" s="14" t="s">
        <v>413</v>
      </c>
      <c r="B363" s="15" t="s">
        <v>171</v>
      </c>
      <c r="C363" s="13" t="s">
        <v>168</v>
      </c>
      <c r="D363" s="26" t="s">
        <v>172</v>
      </c>
      <c r="E363" s="19" t="s">
        <v>647</v>
      </c>
      <c r="F363" s="19">
        <v>0</v>
      </c>
      <c r="G363" s="19" t="s">
        <v>647</v>
      </c>
      <c r="H363" s="19" t="s">
        <v>1004</v>
      </c>
      <c r="I363" s="19" t="s">
        <v>850</v>
      </c>
      <c r="J363" s="19" t="s">
        <v>1004</v>
      </c>
      <c r="K363" s="19" t="s">
        <v>1004</v>
      </c>
      <c r="L363" s="24">
        <f t="shared" si="33"/>
        <v>1029.45</v>
      </c>
      <c r="M363" s="24">
        <f t="shared" si="34"/>
        <v>996.44</v>
      </c>
      <c r="N363" s="24">
        <f t="shared" si="35"/>
        <v>0</v>
      </c>
      <c r="O363" s="25">
        <f t="shared" si="36"/>
        <v>21.54015748031496</v>
      </c>
    </row>
    <row r="364" spans="1:15" ht="15" customHeight="1" x14ac:dyDescent="0.2">
      <c r="A364" s="14" t="s">
        <v>413</v>
      </c>
      <c r="B364" s="15" t="s">
        <v>177</v>
      </c>
      <c r="C364" s="13" t="s">
        <v>168</v>
      </c>
      <c r="D364" s="26" t="s">
        <v>178</v>
      </c>
      <c r="E364" s="19" t="s">
        <v>1</v>
      </c>
      <c r="F364" s="19">
        <v>0</v>
      </c>
      <c r="G364" s="19" t="s">
        <v>1</v>
      </c>
      <c r="H364" s="19">
        <v>0</v>
      </c>
      <c r="I364" s="19">
        <v>0</v>
      </c>
      <c r="J364" s="19">
        <v>0</v>
      </c>
      <c r="K364" s="19">
        <v>0</v>
      </c>
      <c r="L364" s="24">
        <f t="shared" ref="L364:L367" si="37">+G364-I364</f>
        <v>100</v>
      </c>
      <c r="M364" s="24">
        <f t="shared" ref="M364:M367" si="38">+G364-J364</f>
        <v>100</v>
      </c>
      <c r="N364" s="24">
        <f t="shared" ref="N364:N367" si="39">+J364-K364</f>
        <v>0</v>
      </c>
      <c r="O364" s="25">
        <f t="shared" ref="O364:O367" si="40">(+J364/G364)*100</f>
        <v>0</v>
      </c>
    </row>
    <row r="365" spans="1:15" ht="15" customHeight="1" x14ac:dyDescent="0.2">
      <c r="A365" s="14" t="s">
        <v>413</v>
      </c>
      <c r="B365" s="15" t="s">
        <v>184</v>
      </c>
      <c r="C365" s="13" t="s">
        <v>168</v>
      </c>
      <c r="D365" s="26" t="s">
        <v>185</v>
      </c>
      <c r="E365" s="19" t="s">
        <v>1</v>
      </c>
      <c r="F365" s="19">
        <v>0</v>
      </c>
      <c r="G365" s="19" t="s">
        <v>1</v>
      </c>
      <c r="H365" s="19">
        <v>0</v>
      </c>
      <c r="I365" s="19">
        <v>0</v>
      </c>
      <c r="J365" s="19">
        <v>0</v>
      </c>
      <c r="K365" s="19">
        <v>0</v>
      </c>
      <c r="L365" s="24">
        <f t="shared" si="37"/>
        <v>100</v>
      </c>
      <c r="M365" s="24">
        <f t="shared" si="38"/>
        <v>100</v>
      </c>
      <c r="N365" s="24">
        <f t="shared" si="39"/>
        <v>0</v>
      </c>
      <c r="O365" s="25">
        <f t="shared" si="40"/>
        <v>0</v>
      </c>
    </row>
    <row r="366" spans="1:15" ht="15" customHeight="1" x14ac:dyDescent="0.2">
      <c r="A366" s="14" t="s">
        <v>413</v>
      </c>
      <c r="B366" s="15" t="s">
        <v>209</v>
      </c>
      <c r="C366" s="13" t="s">
        <v>210</v>
      </c>
      <c r="D366" s="26" t="s">
        <v>155</v>
      </c>
      <c r="E366" s="19" t="s">
        <v>648</v>
      </c>
      <c r="F366" s="19">
        <v>0</v>
      </c>
      <c r="G366" s="19" t="s">
        <v>648</v>
      </c>
      <c r="H366" s="19" t="s">
        <v>1005</v>
      </c>
      <c r="I366" s="19" t="s">
        <v>851</v>
      </c>
      <c r="J366" s="19" t="s">
        <v>1005</v>
      </c>
      <c r="K366" s="19" t="s">
        <v>1005</v>
      </c>
      <c r="L366" s="24">
        <f t="shared" si="37"/>
        <v>1837.62</v>
      </c>
      <c r="M366" s="24">
        <f t="shared" si="38"/>
        <v>1566.12</v>
      </c>
      <c r="N366" s="24">
        <f t="shared" si="39"/>
        <v>0</v>
      </c>
      <c r="O366" s="25">
        <f t="shared" si="40"/>
        <v>51.930018416206266</v>
      </c>
    </row>
    <row r="367" spans="1:15" ht="15" customHeight="1" x14ac:dyDescent="0.2">
      <c r="A367" s="14" t="s">
        <v>413</v>
      </c>
      <c r="B367" s="15" t="s">
        <v>211</v>
      </c>
      <c r="C367" s="13" t="s">
        <v>210</v>
      </c>
      <c r="D367" s="26" t="s">
        <v>157</v>
      </c>
      <c r="E367" s="19" t="s">
        <v>628</v>
      </c>
      <c r="F367" s="19">
        <v>0</v>
      </c>
      <c r="G367" s="19" t="s">
        <v>628</v>
      </c>
      <c r="H367" s="19" t="s">
        <v>1006</v>
      </c>
      <c r="I367" s="19" t="s">
        <v>852</v>
      </c>
      <c r="J367" s="19" t="s">
        <v>1006</v>
      </c>
      <c r="K367" s="19" t="s">
        <v>1006</v>
      </c>
      <c r="L367" s="24">
        <f t="shared" si="37"/>
        <v>777.15</v>
      </c>
      <c r="M367" s="24">
        <f t="shared" si="38"/>
        <v>662.16</v>
      </c>
      <c r="N367" s="24">
        <f t="shared" si="39"/>
        <v>0</v>
      </c>
      <c r="O367" s="25">
        <f t="shared" si="40"/>
        <v>53.532631578947374</v>
      </c>
    </row>
    <row r="368" spans="1:15" ht="15" customHeight="1" x14ac:dyDescent="0.2">
      <c r="A368" s="14" t="s">
        <v>413</v>
      </c>
      <c r="B368" s="15" t="s">
        <v>212</v>
      </c>
      <c r="C368" s="13" t="s">
        <v>210</v>
      </c>
      <c r="D368" s="26" t="s">
        <v>159</v>
      </c>
      <c r="E368" s="19" t="s">
        <v>649</v>
      </c>
      <c r="F368" s="19">
        <v>0</v>
      </c>
      <c r="G368" s="19" t="s">
        <v>649</v>
      </c>
      <c r="H368" s="19" t="s">
        <v>1007</v>
      </c>
      <c r="I368" s="19" t="s">
        <v>853</v>
      </c>
      <c r="J368" s="19" t="s">
        <v>1007</v>
      </c>
      <c r="K368" s="19" t="s">
        <v>1054</v>
      </c>
      <c r="L368" s="24">
        <f t="shared" ref="L368:L376" si="41">+G368-I368</f>
        <v>22914.6</v>
      </c>
      <c r="M368" s="24">
        <f t="shared" ref="M368:M376" si="42">+G368-J368</f>
        <v>19656.599999999999</v>
      </c>
      <c r="N368" s="24">
        <f t="shared" ref="N368:N376" si="43">+J368-K368</f>
        <v>373.05000000000291</v>
      </c>
      <c r="O368" s="25">
        <f t="shared" ref="O368:O376" si="44">(+J368/G368)*100</f>
        <v>49.722222222222221</v>
      </c>
    </row>
    <row r="369" spans="1:15" ht="15" customHeight="1" x14ac:dyDescent="0.2">
      <c r="A369" s="14" t="s">
        <v>413</v>
      </c>
      <c r="B369" s="15" t="s">
        <v>283</v>
      </c>
      <c r="C369" s="13" t="s">
        <v>210</v>
      </c>
      <c r="D369" s="26" t="s">
        <v>163</v>
      </c>
      <c r="E369" s="19" t="s">
        <v>650</v>
      </c>
      <c r="F369" s="19">
        <v>0</v>
      </c>
      <c r="G369" s="19" t="s">
        <v>650</v>
      </c>
      <c r="H369" s="19" t="s">
        <v>1008</v>
      </c>
      <c r="I369" s="19" t="s">
        <v>854</v>
      </c>
      <c r="J369" s="19" t="s">
        <v>1008</v>
      </c>
      <c r="K369" s="19" t="s">
        <v>1008</v>
      </c>
      <c r="L369" s="24">
        <f t="shared" si="41"/>
        <v>2795.2700000000004</v>
      </c>
      <c r="M369" s="24">
        <f t="shared" si="42"/>
        <v>2415.7100000000005</v>
      </c>
      <c r="N369" s="24">
        <f t="shared" si="43"/>
        <v>0</v>
      </c>
      <c r="O369" s="25">
        <f t="shared" si="44"/>
        <v>46.962025872289594</v>
      </c>
    </row>
    <row r="370" spans="1:15" ht="15" customHeight="1" x14ac:dyDescent="0.2">
      <c r="A370" s="14" t="s">
        <v>413</v>
      </c>
      <c r="B370" s="15" t="s">
        <v>213</v>
      </c>
      <c r="C370" s="13" t="s">
        <v>210</v>
      </c>
      <c r="D370" s="26" t="s">
        <v>344</v>
      </c>
      <c r="E370" s="19" t="s">
        <v>648</v>
      </c>
      <c r="F370" s="19">
        <v>0</v>
      </c>
      <c r="G370" s="19" t="s">
        <v>648</v>
      </c>
      <c r="H370" s="19">
        <v>0</v>
      </c>
      <c r="I370" s="19">
        <v>0</v>
      </c>
      <c r="J370" s="19">
        <v>0</v>
      </c>
      <c r="K370" s="19">
        <v>0</v>
      </c>
      <c r="L370" s="24">
        <f t="shared" si="41"/>
        <v>3258</v>
      </c>
      <c r="M370" s="24">
        <f t="shared" si="42"/>
        <v>3258</v>
      </c>
      <c r="N370" s="24">
        <f t="shared" si="43"/>
        <v>0</v>
      </c>
      <c r="O370" s="25">
        <f t="shared" si="44"/>
        <v>0</v>
      </c>
    </row>
    <row r="371" spans="1:15" ht="15" customHeight="1" x14ac:dyDescent="0.2">
      <c r="A371" s="14" t="s">
        <v>413</v>
      </c>
      <c r="B371" s="15" t="s">
        <v>214</v>
      </c>
      <c r="C371" s="13" t="s">
        <v>210</v>
      </c>
      <c r="D371" s="26" t="s">
        <v>456</v>
      </c>
      <c r="E371" s="19" t="s">
        <v>648</v>
      </c>
      <c r="F371" s="19">
        <v>0</v>
      </c>
      <c r="G371" s="19" t="s">
        <v>648</v>
      </c>
      <c r="H371" s="19" t="s">
        <v>658</v>
      </c>
      <c r="I371" s="19" t="s">
        <v>658</v>
      </c>
      <c r="J371" s="19" t="s">
        <v>658</v>
      </c>
      <c r="K371" s="19" t="s">
        <v>658</v>
      </c>
      <c r="L371" s="24">
        <f t="shared" si="41"/>
        <v>2964.9700000000003</v>
      </c>
      <c r="M371" s="24">
        <f t="shared" si="42"/>
        <v>2964.9700000000003</v>
      </c>
      <c r="N371" s="24">
        <f t="shared" si="43"/>
        <v>0</v>
      </c>
      <c r="O371" s="25">
        <f t="shared" si="44"/>
        <v>8.9941682013505204</v>
      </c>
    </row>
    <row r="372" spans="1:15" ht="15" customHeight="1" x14ac:dyDescent="0.2">
      <c r="A372" s="14" t="s">
        <v>413</v>
      </c>
      <c r="B372" s="15" t="s">
        <v>220</v>
      </c>
      <c r="C372" s="13" t="s">
        <v>216</v>
      </c>
      <c r="D372" s="26" t="s">
        <v>290</v>
      </c>
      <c r="E372" s="19" t="s">
        <v>183</v>
      </c>
      <c r="F372" s="19">
        <v>0</v>
      </c>
      <c r="G372" s="19" t="s">
        <v>183</v>
      </c>
      <c r="H372" s="19">
        <v>0</v>
      </c>
      <c r="I372" s="19">
        <v>0</v>
      </c>
      <c r="J372" s="19">
        <v>0</v>
      </c>
      <c r="K372" s="19">
        <v>0</v>
      </c>
      <c r="L372" s="24">
        <f t="shared" si="41"/>
        <v>1</v>
      </c>
      <c r="M372" s="24">
        <f t="shared" si="42"/>
        <v>1</v>
      </c>
      <c r="N372" s="24">
        <f t="shared" si="43"/>
        <v>0</v>
      </c>
      <c r="O372" s="25">
        <f t="shared" si="44"/>
        <v>0</v>
      </c>
    </row>
    <row r="373" spans="1:15" ht="15" customHeight="1" x14ac:dyDescent="0.2">
      <c r="A373" s="14" t="s">
        <v>413</v>
      </c>
      <c r="B373" s="15" t="s">
        <v>273</v>
      </c>
      <c r="C373" s="13" t="s">
        <v>216</v>
      </c>
      <c r="D373" s="26" t="s">
        <v>447</v>
      </c>
      <c r="E373" s="19" t="s">
        <v>183</v>
      </c>
      <c r="F373" s="19">
        <v>0</v>
      </c>
      <c r="G373" s="19" t="s">
        <v>183</v>
      </c>
      <c r="H373" s="19">
        <v>0</v>
      </c>
      <c r="I373" s="19">
        <v>0</v>
      </c>
      <c r="J373" s="19">
        <v>0</v>
      </c>
      <c r="K373" s="19">
        <v>0</v>
      </c>
      <c r="L373" s="24">
        <f t="shared" si="41"/>
        <v>1</v>
      </c>
      <c r="M373" s="24">
        <f t="shared" si="42"/>
        <v>1</v>
      </c>
      <c r="N373" s="24">
        <f t="shared" si="43"/>
        <v>0</v>
      </c>
      <c r="O373" s="25">
        <f t="shared" si="44"/>
        <v>0</v>
      </c>
    </row>
    <row r="374" spans="1:15" ht="15" customHeight="1" x14ac:dyDescent="0.2">
      <c r="A374" s="14" t="s">
        <v>413</v>
      </c>
      <c r="B374" s="15" t="s">
        <v>236</v>
      </c>
      <c r="C374" s="13" t="s">
        <v>237</v>
      </c>
      <c r="D374" s="26" t="s">
        <v>238</v>
      </c>
      <c r="E374" s="19" t="s">
        <v>183</v>
      </c>
      <c r="F374" s="19">
        <v>0</v>
      </c>
      <c r="G374" s="19" t="s">
        <v>183</v>
      </c>
      <c r="H374" s="19">
        <v>0</v>
      </c>
      <c r="I374" s="19">
        <v>0</v>
      </c>
      <c r="J374" s="19">
        <v>0</v>
      </c>
      <c r="K374" s="19">
        <v>0</v>
      </c>
      <c r="L374" s="24">
        <f t="shared" si="41"/>
        <v>1</v>
      </c>
      <c r="M374" s="24">
        <f t="shared" si="42"/>
        <v>1</v>
      </c>
      <c r="N374" s="24">
        <f t="shared" si="43"/>
        <v>0</v>
      </c>
      <c r="O374" s="25">
        <f t="shared" si="44"/>
        <v>0</v>
      </c>
    </row>
    <row r="375" spans="1:15" ht="15" customHeight="1" x14ac:dyDescent="0.2">
      <c r="A375" s="14" t="s">
        <v>413</v>
      </c>
      <c r="B375" s="15" t="s">
        <v>240</v>
      </c>
      <c r="C375" s="13" t="s">
        <v>237</v>
      </c>
      <c r="D375" s="26" t="s">
        <v>241</v>
      </c>
      <c r="E375" s="19" t="s">
        <v>183</v>
      </c>
      <c r="F375" s="19">
        <v>0</v>
      </c>
      <c r="G375" s="19" t="s">
        <v>183</v>
      </c>
      <c r="H375" s="19">
        <v>0</v>
      </c>
      <c r="I375" s="19">
        <v>0</v>
      </c>
      <c r="J375" s="19">
        <v>0</v>
      </c>
      <c r="K375" s="19">
        <v>0</v>
      </c>
      <c r="L375" s="24">
        <f t="shared" si="41"/>
        <v>1</v>
      </c>
      <c r="M375" s="24">
        <f t="shared" si="42"/>
        <v>1</v>
      </c>
      <c r="N375" s="24">
        <f t="shared" si="43"/>
        <v>0</v>
      </c>
      <c r="O375" s="25">
        <f t="shared" si="44"/>
        <v>0</v>
      </c>
    </row>
    <row r="376" spans="1:15" ht="15" customHeight="1" x14ac:dyDescent="0.2">
      <c r="A376" s="14" t="s">
        <v>413</v>
      </c>
      <c r="B376" s="15" t="s">
        <v>243</v>
      </c>
      <c r="C376" s="13" t="s">
        <v>237</v>
      </c>
      <c r="D376" s="26" t="s">
        <v>244</v>
      </c>
      <c r="E376" s="19" t="s">
        <v>183</v>
      </c>
      <c r="F376" s="19">
        <v>0</v>
      </c>
      <c r="G376" s="19" t="s">
        <v>183</v>
      </c>
      <c r="H376" s="19">
        <v>0</v>
      </c>
      <c r="I376" s="19">
        <v>0</v>
      </c>
      <c r="J376" s="19">
        <v>0</v>
      </c>
      <c r="K376" s="19">
        <v>0</v>
      </c>
      <c r="L376" s="24">
        <f t="shared" si="41"/>
        <v>1</v>
      </c>
      <c r="M376" s="24">
        <f t="shared" si="42"/>
        <v>1</v>
      </c>
      <c r="N376" s="24">
        <f t="shared" si="43"/>
        <v>0</v>
      </c>
      <c r="O376" s="25">
        <f t="shared" si="44"/>
        <v>0</v>
      </c>
    </row>
    <row r="377" spans="1:15" ht="12.75" customHeight="1" x14ac:dyDescent="0.25">
      <c r="N377" s="27"/>
    </row>
  </sheetData>
  <pageMargins left="0" right="0" top="0" bottom="0" header="0" footer="0"/>
  <pageSetup paperSize="9" fitToWidth="0" fitToHeight="0" orientation="portrait" horizontalDpi="0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INGRESOS</vt:lpstr>
      <vt:lpstr>GASTOS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TIC</cp:lastModifiedBy>
  <dcterms:created xsi:type="dcterms:W3CDTF">2011-04-20T17:22:00Z</dcterms:created>
  <dcterms:modified xsi:type="dcterms:W3CDTF">2024-08-19T21:01:06Z</dcterms:modified>
</cp:coreProperties>
</file>